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17400" windowHeight="8520" activeTab="1"/>
  </bookViews>
  <sheets>
    <sheet name="1 день" sheetId="1" r:id="rId1"/>
    <sheet name="2 день" sheetId="7" r:id="rId2"/>
    <sheet name="программа" sheetId="3" r:id="rId3"/>
    <sheet name="старт2 день" sheetId="2" r:id="rId4"/>
  </sheets>
  <definedNames>
    <definedName name="_xlnm._FilterDatabase" localSheetId="0" hidden="1">'1 день'!$A$11:$J$11</definedName>
    <definedName name="а1">'1 день'!$G$13</definedName>
    <definedName name="а10">'1 день'!$G$391</definedName>
    <definedName name="а11">'1 день'!$G$401</definedName>
    <definedName name="а12">'1 день'!$G$413</definedName>
    <definedName name="а2">'1 день'!$G$88</definedName>
    <definedName name="а3">'1 день'!$G$122</definedName>
    <definedName name="а4">'1 день'!$G$152</definedName>
    <definedName name="а5">'1 день'!$G$197</definedName>
    <definedName name="а6">'1 день'!$G$254</definedName>
    <definedName name="а7">'1 день'!$G$258</definedName>
    <definedName name="а8">'1 день'!$G$313</definedName>
    <definedName name="а9">'1 день'!$G$373</definedName>
    <definedName name="_xlnm.Print_Area" localSheetId="0">'1 день'!$A$1:$J$454</definedName>
  </definedNames>
  <calcPr calcId="144525"/>
</workbook>
</file>

<file path=xl/calcChain.xml><?xml version="1.0" encoding="utf-8"?>
<calcChain xmlns="http://schemas.openxmlformats.org/spreadsheetml/2006/main">
  <c r="H375" i="2" l="1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374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3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291" i="2"/>
  <c r="H287" i="2"/>
  <c r="H277" i="2"/>
  <c r="H278" i="2"/>
  <c r="H279" i="2"/>
  <c r="H280" i="2"/>
  <c r="H281" i="2"/>
  <c r="H282" i="2"/>
  <c r="H283" i="2"/>
  <c r="H284" i="2"/>
  <c r="H285" i="2"/>
  <c r="H286" i="2"/>
  <c r="H276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37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14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176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15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71" i="2"/>
  <c r="H291" i="1"/>
  <c r="H292" i="1"/>
  <c r="H293" i="1"/>
  <c r="H294" i="1"/>
  <c r="H295" i="1"/>
  <c r="H296" i="1"/>
  <c r="H297" i="1"/>
  <c r="H298" i="1"/>
  <c r="H299" i="1"/>
  <c r="H300" i="1"/>
  <c r="H301" i="1"/>
  <c r="H284" i="1"/>
  <c r="H285" i="1"/>
  <c r="H286" i="1"/>
  <c r="H287" i="1"/>
  <c r="H288" i="1"/>
  <c r="H289" i="1"/>
  <c r="H290" i="1"/>
  <c r="H279" i="1"/>
  <c r="H280" i="1"/>
  <c r="H281" i="1"/>
  <c r="H282" i="1"/>
  <c r="H283" i="1"/>
  <c r="H278" i="1"/>
  <c r="H258" i="1"/>
  <c r="H259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07" i="1"/>
  <c r="H406" i="1"/>
  <c r="H405" i="1"/>
  <c r="H404" i="1"/>
  <c r="H403" i="1"/>
  <c r="H402" i="1"/>
  <c r="H397" i="1"/>
  <c r="H396" i="1"/>
  <c r="H395" i="1"/>
  <c r="H394" i="1"/>
  <c r="H393" i="1"/>
  <c r="H392" i="1"/>
  <c r="H381" i="1"/>
  <c r="H380" i="1"/>
  <c r="H379" i="1"/>
  <c r="H378" i="1"/>
  <c r="H377" i="1"/>
  <c r="H376" i="1"/>
  <c r="H375" i="1"/>
  <c r="H37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268" i="1"/>
  <c r="H267" i="1"/>
  <c r="H266" i="1"/>
  <c r="H265" i="1"/>
  <c r="H264" i="1"/>
  <c r="H263" i="1"/>
  <c r="H262" i="1"/>
  <c r="H261" i="1"/>
  <c r="H260" i="1"/>
  <c r="H257" i="1"/>
  <c r="H256" i="1"/>
  <c r="H255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7" i="1"/>
  <c r="H206" i="1"/>
  <c r="H205" i="1"/>
  <c r="H204" i="1"/>
  <c r="H203" i="1"/>
  <c r="H202" i="1"/>
  <c r="H201" i="1"/>
  <c r="H200" i="1"/>
  <c r="H199" i="1"/>
  <c r="H198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114" i="1"/>
  <c r="H92" i="1"/>
  <c r="H91" i="1"/>
  <c r="H113" i="1"/>
  <c r="H90" i="1"/>
  <c r="H89" i="1"/>
  <c r="H112" i="1"/>
  <c r="H115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</calcChain>
</file>

<file path=xl/sharedStrings.xml><?xml version="1.0" encoding="utf-8"?>
<sst xmlns="http://schemas.openxmlformats.org/spreadsheetml/2006/main" count="4965" uniqueCount="689">
  <si>
    <t>Проводящая организация:</t>
  </si>
  <si>
    <t>Управление по физической културе имассовому спорта администрации г.Рязани ФПК "Инвест"</t>
  </si>
  <si>
    <t>Название соревнований:</t>
  </si>
  <si>
    <t>Открытые 20 традиционные соревнования по лыжным гонкам "Лыжня Бирюкова"</t>
  </si>
  <si>
    <t>Место проведения:</t>
  </si>
  <si>
    <t>г.Рязань Мемориальный парк</t>
  </si>
  <si>
    <t>Дата:</t>
  </si>
  <si>
    <t>6 февраля 2016 года</t>
  </si>
  <si>
    <t>Главный судья:</t>
  </si>
  <si>
    <t>Судья 1К   АдриановП.В.</t>
  </si>
  <si>
    <t>Главный секретарь:</t>
  </si>
  <si>
    <t>Судья 1К  Баранова О.А.</t>
  </si>
  <si>
    <t>Начало соревнований:</t>
  </si>
  <si>
    <t>ч  м</t>
  </si>
  <si>
    <t>Группа участников:</t>
  </si>
  <si>
    <t xml:space="preserve">все            </t>
  </si>
  <si>
    <t>Место</t>
  </si>
  <si>
    <t>Номер</t>
  </si>
  <si>
    <t>Фамилия</t>
  </si>
  <si>
    <t>Год рождения</t>
  </si>
  <si>
    <t>Субъект РФ (регион)</t>
  </si>
  <si>
    <t>Команда</t>
  </si>
  <si>
    <t>Результат</t>
  </si>
  <si>
    <t>Отставание</t>
  </si>
  <si>
    <t>Статус</t>
  </si>
  <si>
    <t>Группа</t>
  </si>
  <si>
    <t xml:space="preserve">Суровин Борис </t>
  </si>
  <si>
    <t xml:space="preserve">Ряз.обл.          </t>
  </si>
  <si>
    <t xml:space="preserve">ДЮСШ Ника                    </t>
  </si>
  <si>
    <t>Маслов Даниил</t>
  </si>
  <si>
    <t xml:space="preserve">Мос.обл.          </t>
  </si>
  <si>
    <t xml:space="preserve">ДЮСШ Зарайск                    </t>
  </si>
  <si>
    <t>1ю 04-10</t>
  </si>
  <si>
    <t>Евдокимов Александр</t>
  </si>
  <si>
    <t>Сенюшкин Иван</t>
  </si>
  <si>
    <t xml:space="preserve">Олимпиец                    </t>
  </si>
  <si>
    <t>Политов Илья</t>
  </si>
  <si>
    <t xml:space="preserve">г.Клепики                    </t>
  </si>
  <si>
    <t>г.Клепики</t>
  </si>
  <si>
    <t>Шулаев Александр</t>
  </si>
  <si>
    <t xml:space="preserve">СДЮСШОР Вымпел                    </t>
  </si>
  <si>
    <t>Зверков Виталий</t>
  </si>
  <si>
    <t xml:space="preserve">ДЮСШ Старт                    </t>
  </si>
  <si>
    <t>Анурин Даниил</t>
  </si>
  <si>
    <t xml:space="preserve">ДЮСШ Касимовского р-на                    </t>
  </si>
  <si>
    <t>Щербаков Николай</t>
  </si>
  <si>
    <t>Самсонова Полина</t>
  </si>
  <si>
    <t>1д 04-10</t>
  </si>
  <si>
    <t>Шибаев Иван</t>
  </si>
  <si>
    <t xml:space="preserve">ДЮСШ Витязь                    </t>
  </si>
  <si>
    <t>Тинякова Мария</t>
  </si>
  <si>
    <t>Аникин Павел</t>
  </si>
  <si>
    <t>Виноградова Вероника</t>
  </si>
  <si>
    <t>Егорова Екатерина</t>
  </si>
  <si>
    <t>Савонькин Глеб</t>
  </si>
  <si>
    <t>Савельев Ярослав</t>
  </si>
  <si>
    <t xml:space="preserve">ДЮСШ ЦСК                    </t>
  </si>
  <si>
    <t>ДЮСШ ЦСК</t>
  </si>
  <si>
    <t>Захаркина Анастасия</t>
  </si>
  <si>
    <t>Федяков Саша</t>
  </si>
  <si>
    <t>Олимпиец</t>
  </si>
  <si>
    <t>Мятин Артем</t>
  </si>
  <si>
    <t xml:space="preserve">Тумская ДЮСШ                    </t>
  </si>
  <si>
    <t>Грехова Ульяна</t>
  </si>
  <si>
    <t>Подставкин Кирилл</t>
  </si>
  <si>
    <t>Афанасьев Егор</t>
  </si>
  <si>
    <t>Кузянов Кирилл</t>
  </si>
  <si>
    <t>Хомутская Наталья</t>
  </si>
  <si>
    <t xml:space="preserve">Кораблино ДЮСШ Ника                    </t>
  </si>
  <si>
    <t>Коледенков Владислав</t>
  </si>
  <si>
    <t>Козлова Анастасия</t>
  </si>
  <si>
    <t>Светиков Дмитрий</t>
  </si>
  <si>
    <t>Китаев Алексей</t>
  </si>
  <si>
    <t>Блинков Никита</t>
  </si>
  <si>
    <t>Трушина Ольга</t>
  </si>
  <si>
    <t>Оськина Полина</t>
  </si>
  <si>
    <t>Савицкая Софья</t>
  </si>
  <si>
    <t>Богомолов Артем</t>
  </si>
  <si>
    <t>Воробьёв Владимир</t>
  </si>
  <si>
    <t>Кормилицын Алексей</t>
  </si>
  <si>
    <t>Кроливец Евгения</t>
  </si>
  <si>
    <t>Рунов Андрей</t>
  </si>
  <si>
    <t xml:space="preserve">Михайловская ДЮСШ                    </t>
  </si>
  <si>
    <t>Лаврёнова Дарья</t>
  </si>
  <si>
    <t>Цыганов Артём</t>
  </si>
  <si>
    <t>Краюшин Данила</t>
  </si>
  <si>
    <t>Борц Ангелина</t>
  </si>
  <si>
    <t>Ряз.обл.</t>
  </si>
  <si>
    <t>СДЮСШОР Вымпел</t>
  </si>
  <si>
    <t>Монастырева Анастасия</t>
  </si>
  <si>
    <t>Дымич Алена</t>
  </si>
  <si>
    <t>Зайцева Алена</t>
  </si>
  <si>
    <t>Сорокин Кирилл</t>
  </si>
  <si>
    <t xml:space="preserve">Бабкин Денис </t>
  </si>
  <si>
    <t>Любаков Илья</t>
  </si>
  <si>
    <t>Островская Кира</t>
  </si>
  <si>
    <t>Заикина Мария</t>
  </si>
  <si>
    <t>Борисов Андрей</t>
  </si>
  <si>
    <t>Пронин Никита</t>
  </si>
  <si>
    <t>Чернова Ирина</t>
  </si>
  <si>
    <t>Котова Вика</t>
  </si>
  <si>
    <t>Демина Юлия</t>
  </si>
  <si>
    <t>Скворцов Андрей</t>
  </si>
  <si>
    <t>Бакутина Анна</t>
  </si>
  <si>
    <t>Донюшкина Валерия</t>
  </si>
  <si>
    <t>Печникова Дарья</t>
  </si>
  <si>
    <t>Кудряшов Сергей</t>
  </si>
  <si>
    <t>Филимонов Евгений</t>
  </si>
  <si>
    <t>Сафонов Всеволод</t>
  </si>
  <si>
    <t>Лукьянов Егор</t>
  </si>
  <si>
    <t>3ю 02-03</t>
  </si>
  <si>
    <t xml:space="preserve">Косульникова Катя </t>
  </si>
  <si>
    <t>Заикин Иван</t>
  </si>
  <si>
    <t>Леденева Софья</t>
  </si>
  <si>
    <t>Спицын Илья</t>
  </si>
  <si>
    <t>Старостин Максим</t>
  </si>
  <si>
    <t>Щербаков Даниил</t>
  </si>
  <si>
    <t>Уласевич Анна</t>
  </si>
  <si>
    <t>Агеев Александр</t>
  </si>
  <si>
    <t>Мордовалов Кирилл</t>
  </si>
  <si>
    <t>Гориславский Михаил</t>
  </si>
  <si>
    <t>Былинко Арина</t>
  </si>
  <si>
    <t xml:space="preserve">Шиловская ДЮСШ                    </t>
  </si>
  <si>
    <t>3д 00-01</t>
  </si>
  <si>
    <t>Зинченко Дмитрий</t>
  </si>
  <si>
    <t>Шахмаев Дмитрий</t>
  </si>
  <si>
    <t xml:space="preserve">ГАО ДО ДЮСШ Факел                    </t>
  </si>
  <si>
    <t>Ляляев Александр</t>
  </si>
  <si>
    <t> Бобков Ярослав</t>
  </si>
  <si>
    <t xml:space="preserve">Тамб.обл          </t>
  </si>
  <si>
    <t xml:space="preserve">г.Тамбов                    </t>
  </si>
  <si>
    <t>Касумова А.</t>
  </si>
  <si>
    <t>Еремейчук Максим</t>
  </si>
  <si>
    <t>Гришков Михаил</t>
  </si>
  <si>
    <t>Марушкин Сергей</t>
  </si>
  <si>
    <t>Кочетков Иван</t>
  </si>
  <si>
    <t>Юшкин Александр</t>
  </si>
  <si>
    <t>Максак Диана</t>
  </si>
  <si>
    <t>Шаак Даниил</t>
  </si>
  <si>
    <t>Бабушкин Андрей</t>
  </si>
  <si>
    <t>Бирюкова Кристина</t>
  </si>
  <si>
    <t>Авдеев Никита</t>
  </si>
  <si>
    <t>Амосова Александра</t>
  </si>
  <si>
    <t>Ерохин Павел</t>
  </si>
  <si>
    <t>Ларькина Екатерина</t>
  </si>
  <si>
    <t>ГАО ДО ДЮСШ Факел</t>
  </si>
  <si>
    <t>Макиенко Илья</t>
  </si>
  <si>
    <t>Садовникова Полина</t>
  </si>
  <si>
    <t>3д 02-03</t>
  </si>
  <si>
    <t xml:space="preserve">Ильиных Андрей </t>
  </si>
  <si>
    <t>Голдабёнкова Маргарита</t>
  </si>
  <si>
    <t xml:space="preserve">Варенов Виктор </t>
  </si>
  <si>
    <t>Селезнева Александра</t>
  </si>
  <si>
    <t>Ульянов Александр</t>
  </si>
  <si>
    <t>Гудков Павел</t>
  </si>
  <si>
    <t>Филин Дмитрий</t>
  </si>
  <si>
    <t>Горбачёва Кристина</t>
  </si>
  <si>
    <t>Муровцев Сергей</t>
  </si>
  <si>
    <t>Копцова Алина</t>
  </si>
  <si>
    <t>Полтко Екатерина</t>
  </si>
  <si>
    <t>Шибаев Никита</t>
  </si>
  <si>
    <t>Тюрчин Дмитрий</t>
  </si>
  <si>
    <t>Минкин Иван</t>
  </si>
  <si>
    <t>Савеличева Евгения</t>
  </si>
  <si>
    <t>Рокало Денис</t>
  </si>
  <si>
    <t>Кузнецов Андрей</t>
  </si>
  <si>
    <t>Большаков Илья</t>
  </si>
  <si>
    <t>Орлова Алиса</t>
  </si>
  <si>
    <t>Митькина Анна</t>
  </si>
  <si>
    <t>Скворцова Мария</t>
  </si>
  <si>
    <t>Трепольская Анна</t>
  </si>
  <si>
    <t>Карташова Юлия</t>
  </si>
  <si>
    <t>Голбенко Андрей</t>
  </si>
  <si>
    <t>Федорова Алина</t>
  </si>
  <si>
    <t>Гарифуллина Инна</t>
  </si>
  <si>
    <t xml:space="preserve">Касьянова Вероника </t>
  </si>
  <si>
    <t>Афанасьева Ирина</t>
  </si>
  <si>
    <t>Корнеева Полина</t>
  </si>
  <si>
    <t>Уринова Хуснара</t>
  </si>
  <si>
    <t>Алешин Александр</t>
  </si>
  <si>
    <t>Гришина Татьяна</t>
  </si>
  <si>
    <t>Скопинцева Дарья</t>
  </si>
  <si>
    <t>Борисов Тимофей</t>
  </si>
  <si>
    <t>Чивилев Даниил</t>
  </si>
  <si>
    <t>Миронова Настя</t>
  </si>
  <si>
    <t>Ильичёва Марьяна</t>
  </si>
  <si>
    <t>Гуськов Григорий</t>
  </si>
  <si>
    <t>Фадеев Владислав</t>
  </si>
  <si>
    <t>Голованова Мария</t>
  </si>
  <si>
    <t>Харлин Юрий</t>
  </si>
  <si>
    <t>Савостьянова Татьяна</t>
  </si>
  <si>
    <t>Акимова Ирина</t>
  </si>
  <si>
    <t>Королёв Кирилл</t>
  </si>
  <si>
    <t>Ещева Полина</t>
  </si>
  <si>
    <t>Расходчикова Виктория</t>
  </si>
  <si>
    <t>Политов Яков</t>
  </si>
  <si>
    <t>5ю 00-01</t>
  </si>
  <si>
    <t>Соловьев Руслан</t>
  </si>
  <si>
    <t>Митрофанов Илья</t>
  </si>
  <si>
    <t>Боронников Александр</t>
  </si>
  <si>
    <t>Шашкова Елизавета</t>
  </si>
  <si>
    <t>Селиверстов Иван</t>
  </si>
  <si>
    <t>Лаптев Григорий</t>
  </si>
  <si>
    <t>Быков Константин</t>
  </si>
  <si>
    <t>Горелова Алена</t>
  </si>
  <si>
    <t>Бодров Антон</t>
  </si>
  <si>
    <t>Святец Степан</t>
  </si>
  <si>
    <t>Малычева Мария</t>
  </si>
  <si>
    <t>Перфилова Елизавета</t>
  </si>
  <si>
    <t>Ерикова Юлия</t>
  </si>
  <si>
    <t>Лисак Павел</t>
  </si>
  <si>
    <t>Ковалева Анна</t>
  </si>
  <si>
    <t>Терёшин Олег</t>
  </si>
  <si>
    <t>Тимошкина Валерия</t>
  </si>
  <si>
    <t>Калюкова Екатерина</t>
  </si>
  <si>
    <t>Баби Сергей</t>
  </si>
  <si>
    <t>Попов Дмитрий</t>
  </si>
  <si>
    <t>Поздеева Анастасия</t>
  </si>
  <si>
    <t xml:space="preserve">Акад.ФСИН                    </t>
  </si>
  <si>
    <t>Акад.ФСИН</t>
  </si>
  <si>
    <t>5ж 87-97</t>
  </si>
  <si>
    <t>Шемонаев Егор</t>
  </si>
  <si>
    <t>Живин Никита</t>
  </si>
  <si>
    <t>Копылова Виктория</t>
  </si>
  <si>
    <t>Мальчикова Марина</t>
  </si>
  <si>
    <t>5д 98-99</t>
  </si>
  <si>
    <t>Комарова Евгения</t>
  </si>
  <si>
    <t xml:space="preserve">С пылу с жару                    </t>
  </si>
  <si>
    <t>Лесников Алексей</t>
  </si>
  <si>
    <t>Юношев Олег</t>
  </si>
  <si>
    <t xml:space="preserve">Харитонов Иван </t>
  </si>
  <si>
    <t>Ильинский Егор</t>
  </si>
  <si>
    <t>Буробина Анна</t>
  </si>
  <si>
    <t>РПК</t>
  </si>
  <si>
    <t>Селиверстова Мария</t>
  </si>
  <si>
    <t>Дегтева Ксения</t>
  </si>
  <si>
    <t>Трифонов Дмитрий</t>
  </si>
  <si>
    <t xml:space="preserve">Васильев Богдан </t>
  </si>
  <si>
    <t>Эврюкова Анна</t>
  </si>
  <si>
    <t>Шилово</t>
  </si>
  <si>
    <t>Шеменев Дмитрий</t>
  </si>
  <si>
    <t>Цуцарова Арина</t>
  </si>
  <si>
    <t>Горбунова Яна</t>
  </si>
  <si>
    <t>Моисеева Анна</t>
  </si>
  <si>
    <t>Баулина Анастасия</t>
  </si>
  <si>
    <t xml:space="preserve">Петрунина Варвара </t>
  </si>
  <si>
    <t xml:space="preserve">РФ МосУ МВД                    </t>
  </si>
  <si>
    <t xml:space="preserve">Шепилова Ксения </t>
  </si>
  <si>
    <t>Ломако Игорь</t>
  </si>
  <si>
    <t>Сосновская Светлана</t>
  </si>
  <si>
    <t xml:space="preserve">СДЮСШОРВымпел                    </t>
  </si>
  <si>
    <t>Рассохин Иван</t>
  </si>
  <si>
    <t xml:space="preserve">Саянова Наталья </t>
  </si>
  <si>
    <t>Михейкина Елизавета</t>
  </si>
  <si>
    <t xml:space="preserve">Мисюров Роман </t>
  </si>
  <si>
    <t>Шолохов Егор</t>
  </si>
  <si>
    <t>Суслин Иван</t>
  </si>
  <si>
    <t>Данилина Евгения</t>
  </si>
  <si>
    <t>Коськин Андрей</t>
  </si>
  <si>
    <t xml:space="preserve">Грушина Анна </t>
  </si>
  <si>
    <t>Климанова Оксана</t>
  </si>
  <si>
    <t xml:space="preserve">Зарайск                    </t>
  </si>
  <si>
    <t>5ж 26-46</t>
  </si>
  <si>
    <t>Боранавкин Никита</t>
  </si>
  <si>
    <t xml:space="preserve">Цыпулина Люда </t>
  </si>
  <si>
    <t>Алипкин Андрей</t>
  </si>
  <si>
    <t>Комогорова Надежда</t>
  </si>
  <si>
    <t xml:space="preserve">Рязанская ГРЭС                    </t>
  </si>
  <si>
    <t>Кочетков Александр</t>
  </si>
  <si>
    <t>10м 87-97</t>
  </si>
  <si>
    <t>Эврюков Кирилл</t>
  </si>
  <si>
    <t>Скрыпников Дмитрий</t>
  </si>
  <si>
    <t>Аладов Михаил</t>
  </si>
  <si>
    <t>Лощинин Александр</t>
  </si>
  <si>
    <t>Тинякова Мрия</t>
  </si>
  <si>
    <t xml:space="preserve">Рязань                    </t>
  </si>
  <si>
    <t>Савонькин Константин</t>
  </si>
  <si>
    <t>Меркулов Владислав</t>
  </si>
  <si>
    <t>Андрейкин Алексей</t>
  </si>
  <si>
    <t xml:space="preserve">Куляев Иван </t>
  </si>
  <si>
    <t>Деревяшкина Валентина</t>
  </si>
  <si>
    <t xml:space="preserve">Сасово                    </t>
  </si>
  <si>
    <t>Сасово</t>
  </si>
  <si>
    <t>Рогов Дмитрий</t>
  </si>
  <si>
    <t xml:space="preserve">Куликов Егор </t>
  </si>
  <si>
    <t>Максимовский Евгений</t>
  </si>
  <si>
    <t xml:space="preserve">Барыкин Денис </t>
  </si>
  <si>
    <t xml:space="preserve">Никитин Дмитрий </t>
  </si>
  <si>
    <t xml:space="preserve">РПК                    </t>
  </si>
  <si>
    <t>10ю 98-99</t>
  </si>
  <si>
    <t xml:space="preserve">Смык Игорь </t>
  </si>
  <si>
    <t>Бойнов Андрей</t>
  </si>
  <si>
    <t xml:space="preserve">Ермишь                    </t>
  </si>
  <si>
    <t>Чижов Сергей</t>
  </si>
  <si>
    <t xml:space="preserve"> Дедов Илья </t>
  </si>
  <si>
    <t>Чепик Виктор</t>
  </si>
  <si>
    <t>Иришин Сергей</t>
  </si>
  <si>
    <t xml:space="preserve">Вознесенский Михаил </t>
  </si>
  <si>
    <t>Косарев Даниил</t>
  </si>
  <si>
    <t>Шадрин Максим</t>
  </si>
  <si>
    <t>Шиловская ДЮСШ</t>
  </si>
  <si>
    <t>Толмачев Артем</t>
  </si>
  <si>
    <t>Михайловская ДЮСШ</t>
  </si>
  <si>
    <t>Суркин Никита</t>
  </si>
  <si>
    <t xml:space="preserve">Егоров Михаил            </t>
  </si>
  <si>
    <t>Тишина Мария</t>
  </si>
  <si>
    <t xml:space="preserve">Сбитов Михаил </t>
  </si>
  <si>
    <t>Селезнев Алексей</t>
  </si>
  <si>
    <t>Хвостова Лидия</t>
  </si>
  <si>
    <t xml:space="preserve">п.Шилово                    </t>
  </si>
  <si>
    <t>п.Шилово</t>
  </si>
  <si>
    <t>Косяков Кузьма</t>
  </si>
  <si>
    <t>Ромашов Александр</t>
  </si>
  <si>
    <t>Лощинин Иван</t>
  </si>
  <si>
    <t>Рябов Денис</t>
  </si>
  <si>
    <t>Абакумов Александр</t>
  </si>
  <si>
    <t>Касимов</t>
  </si>
  <si>
    <t>Ларин Павел</t>
  </si>
  <si>
    <t>Бирюков Анатолий</t>
  </si>
  <si>
    <t>10м 26-46</t>
  </si>
  <si>
    <t>Ларин Николай</t>
  </si>
  <si>
    <t xml:space="preserve">Снежные барсы                    </t>
  </si>
  <si>
    <t>Лутхов Андрей</t>
  </si>
  <si>
    <t>Волошин Роман</t>
  </si>
  <si>
    <t xml:space="preserve">Поршин Сергей </t>
  </si>
  <si>
    <t>Воробьев Виктор</t>
  </si>
  <si>
    <t xml:space="preserve">Волна                    </t>
  </si>
  <si>
    <t>Волна</t>
  </si>
  <si>
    <t>Прощелыкин Сергей</t>
  </si>
  <si>
    <t>Летов Александр</t>
  </si>
  <si>
    <t>Тумская ДЮСШ</t>
  </si>
  <si>
    <t>Романов Александр</t>
  </si>
  <si>
    <t>Хвостиков Виктор</t>
  </si>
  <si>
    <t>Мишин Игорь</t>
  </si>
  <si>
    <t xml:space="preserve">Горелов Вячеслав </t>
  </si>
  <si>
    <t>Иванов Антон</t>
  </si>
  <si>
    <t>Бирюков Сергей</t>
  </si>
  <si>
    <t xml:space="preserve">Кораблино                    </t>
  </si>
  <si>
    <t>Фаворов Валерий</t>
  </si>
  <si>
    <t>Митин Дмитрий</t>
  </si>
  <si>
    <t>Точилин Николай</t>
  </si>
  <si>
    <t>Комогоров Владимир</t>
  </si>
  <si>
    <t xml:space="preserve">Сидоров Денис </t>
  </si>
  <si>
    <t xml:space="preserve">Зубры                    </t>
  </si>
  <si>
    <t>Зубры</t>
  </si>
  <si>
    <t>Куликов Сергей</t>
  </si>
  <si>
    <t>Бобков Фёдор</t>
  </si>
  <si>
    <t>Фаёнов Николай</t>
  </si>
  <si>
    <t>Сенин Валерий</t>
  </si>
  <si>
    <t>Спорыхин Владимир</t>
  </si>
  <si>
    <t>Секретарев Александр</t>
  </si>
  <si>
    <t>Прасковин Виктор</t>
  </si>
  <si>
    <t>Корешков Евгений</t>
  </si>
  <si>
    <t>Сергеев Антон</t>
  </si>
  <si>
    <t>Захаров Илья</t>
  </si>
  <si>
    <t>Ульянов Михаил</t>
  </si>
  <si>
    <t>Бойков Александр</t>
  </si>
  <si>
    <t xml:space="preserve">Солотча                    </t>
  </si>
  <si>
    <t xml:space="preserve">Трепалин Виталий </t>
  </si>
  <si>
    <t>Климанов Олег</t>
  </si>
  <si>
    <t>Казаченко Владимир</t>
  </si>
  <si>
    <t>Щетинин Александр</t>
  </si>
  <si>
    <t>Рунов Роман</t>
  </si>
  <si>
    <t>Хвостов Александр</t>
  </si>
  <si>
    <t>Чикин Андрей</t>
  </si>
  <si>
    <t>Сурков Николай</t>
  </si>
  <si>
    <t>Стегнин Николай</t>
  </si>
  <si>
    <t>Никитин Алексей</t>
  </si>
  <si>
    <t>ВК</t>
  </si>
  <si>
    <t>Самарский Дмитрий</t>
  </si>
  <si>
    <t>Пикулин Михал</t>
  </si>
  <si>
    <t>Колкунов Тимофей</t>
  </si>
  <si>
    <t xml:space="preserve">          </t>
  </si>
  <si>
    <t>Аровин Леонид</t>
  </si>
  <si>
    <t>Михальчук Олег</t>
  </si>
  <si>
    <t xml:space="preserve">СДЮСШОР г.Коломна                    </t>
  </si>
  <si>
    <t>Симагин Максим</t>
  </si>
  <si>
    <t>Ситнов Павел</t>
  </si>
  <si>
    <t>Медин Егор</t>
  </si>
  <si>
    <t>Пасенко Михаил</t>
  </si>
  <si>
    <t>Петров Иван</t>
  </si>
  <si>
    <t>Архаров Даниил</t>
  </si>
  <si>
    <t>Матвеенко Антон</t>
  </si>
  <si>
    <t>Чепурных Матвей</t>
  </si>
  <si>
    <t>ДЮСШ Ника</t>
  </si>
  <si>
    <t>Малинин Артем</t>
  </si>
  <si>
    <t>Аршинов Роман</t>
  </si>
  <si>
    <t>Кошелев Максим</t>
  </si>
  <si>
    <t>Мос.обл.</t>
  </si>
  <si>
    <t>ДЮСШ Зарайск</t>
  </si>
  <si>
    <t>Трофимова Ирина</t>
  </si>
  <si>
    <t>Степаненко Елизавета</t>
  </si>
  <si>
    <t>Гришина Ольга</t>
  </si>
  <si>
    <t>Годынева Анастасия</t>
  </si>
  <si>
    <t>Нечипоренко Олеся</t>
  </si>
  <si>
    <t>Бородачёва Ольга</t>
  </si>
  <si>
    <t>Свирина Диана</t>
  </si>
  <si>
    <t>Денискова Анастасия</t>
  </si>
  <si>
    <t>Крысина Дарья</t>
  </si>
  <si>
    <t xml:space="preserve">Семёнова Дарья </t>
  </si>
  <si>
    <t>Мартынов Никита</t>
  </si>
  <si>
    <t>Челноков Дмитрий</t>
  </si>
  <si>
    <t xml:space="preserve">Гусаков Михаил </t>
  </si>
  <si>
    <t xml:space="preserve">Сорокин Александр </t>
  </si>
  <si>
    <t>Петров Илья</t>
  </si>
  <si>
    <t>Демченко Никита</t>
  </si>
  <si>
    <t>Муродов Тимур</t>
  </si>
  <si>
    <t>Малинин Никита</t>
  </si>
  <si>
    <t>Ювженко Владимир</t>
  </si>
  <si>
    <t>Поляков Вадим</t>
  </si>
  <si>
    <t>Хлопцев Андрей</t>
  </si>
  <si>
    <t>Бородин Артем</t>
  </si>
  <si>
    <t xml:space="preserve">Старожилово                    </t>
  </si>
  <si>
    <t>Спиридонов Егор</t>
  </si>
  <si>
    <t>Купцова Динара</t>
  </si>
  <si>
    <t>Уринова Хилола</t>
  </si>
  <si>
    <t>Бакатуева Светлана</t>
  </si>
  <si>
    <t>Зубкова София</t>
  </si>
  <si>
    <t>Кец Анастасия</t>
  </si>
  <si>
    <t>Набатчикова Анна</t>
  </si>
  <si>
    <t>Фролова Анна</t>
  </si>
  <si>
    <t>Гусева Екатерина</t>
  </si>
  <si>
    <t>Салимова Владислава</t>
  </si>
  <si>
    <t>Зубкова Ольга</t>
  </si>
  <si>
    <t>Ульянова Алина</t>
  </si>
  <si>
    <t xml:space="preserve">Сафронова Мария </t>
  </si>
  <si>
    <t xml:space="preserve">Ковалева Настя </t>
  </si>
  <si>
    <t>Волкова Анастасия</t>
  </si>
  <si>
    <t>Орлова Виктория</t>
  </si>
  <si>
    <t>Зазаева Юля</t>
  </si>
  <si>
    <t>Михейкин Илья</t>
  </si>
  <si>
    <t>Андреяхин Виталий</t>
  </si>
  <si>
    <t>Архипов Алексей</t>
  </si>
  <si>
    <t>Кочетков Павел</t>
  </si>
  <si>
    <t>Савельев Борис</t>
  </si>
  <si>
    <t>Яковенко Николай</t>
  </si>
  <si>
    <t>Чаус Никита</t>
  </si>
  <si>
    <t>Егоров Владимир</t>
  </si>
  <si>
    <t>Тарасов Александр</t>
  </si>
  <si>
    <t>Демидов Валентин</t>
  </si>
  <si>
    <t>Сизов Егор</t>
  </si>
  <si>
    <t>Тюрин Андрей</t>
  </si>
  <si>
    <t>Митрофанов Андрей</t>
  </si>
  <si>
    <t>Ефимов Евгений</t>
  </si>
  <si>
    <t>Шульгина Галина</t>
  </si>
  <si>
    <t>Гришкова Вера</t>
  </si>
  <si>
    <t>Серова Ульяна</t>
  </si>
  <si>
    <t>Бородачёва Зоя</t>
  </si>
  <si>
    <t xml:space="preserve"> Куликова Диана</t>
  </si>
  <si>
    <t>Безрукова Екатерина</t>
  </si>
  <si>
    <t>Савельева Анна</t>
  </si>
  <si>
    <t>Ивановская Дарья</t>
  </si>
  <si>
    <t>Кузнецова Татьяна</t>
  </si>
  <si>
    <t>Мерецкая Ульяна</t>
  </si>
  <si>
    <t>Неганов Илья</t>
  </si>
  <si>
    <t>Лыков Денис</t>
  </si>
  <si>
    <t xml:space="preserve">Ванеев Влад </t>
  </si>
  <si>
    <t>Сычев Николай</t>
  </si>
  <si>
    <t>Коротков Владислав</t>
  </si>
  <si>
    <t>Потрашков Кирилл</t>
  </si>
  <si>
    <t>Ларионов Виталий</t>
  </si>
  <si>
    <t>Полушкин Антон</t>
  </si>
  <si>
    <t>Псарев Владислав</t>
  </si>
  <si>
    <t>Самохвалов Илья</t>
  </si>
  <si>
    <t>Шевляков Ярослав</t>
  </si>
  <si>
    <t>Ивкин Александр</t>
  </si>
  <si>
    <t>Лисак Илья</t>
  </si>
  <si>
    <t>Орлов Игорь</t>
  </si>
  <si>
    <t>Суджян Карапет</t>
  </si>
  <si>
    <t>Кизилов Николай</t>
  </si>
  <si>
    <t>Крошкин Константин</t>
  </si>
  <si>
    <t>Дуванов Вячеслав</t>
  </si>
  <si>
    <t>Серёгин Николай</t>
  </si>
  <si>
    <t>Рыбин Владимир</t>
  </si>
  <si>
    <t>Савельев Василий</t>
  </si>
  <si>
    <t>Гавердовский Александр</t>
  </si>
  <si>
    <t>Кузменков Юрий</t>
  </si>
  <si>
    <t>Тихонов Александр</t>
  </si>
  <si>
    <t>Порядков Сергей</t>
  </si>
  <si>
    <t>Овчинников Сергей</t>
  </si>
  <si>
    <t>Прасковин Николай</t>
  </si>
  <si>
    <t>Харламкин Владимир</t>
  </si>
  <si>
    <t>Нестеров Виталий</t>
  </si>
  <si>
    <t>Козлов Сергей</t>
  </si>
  <si>
    <t>Пронькин Виктор</t>
  </si>
  <si>
    <t>Таллалаев Сергей</t>
  </si>
  <si>
    <t>Эврюков Геннадий</t>
  </si>
  <si>
    <t>Щетинин Геннадий</t>
  </si>
  <si>
    <t>Иванов Михаил</t>
  </si>
  <si>
    <t>Дудоров Сергей</t>
  </si>
  <si>
    <t>Викин Сергей</t>
  </si>
  <si>
    <t>Демидов Олег</t>
  </si>
  <si>
    <t>Куликов Владимир</t>
  </si>
  <si>
    <t>Милосердов Валерий</t>
  </si>
  <si>
    <t>Бородачёв Александр</t>
  </si>
  <si>
    <t>Цыпулин Дмитрий</t>
  </si>
  <si>
    <t xml:space="preserve">Курилов Алексей </t>
  </si>
  <si>
    <t>Арсеньев Андрей</t>
  </si>
  <si>
    <t>Кучумов Михаил</t>
  </si>
  <si>
    <t xml:space="preserve">Луховицы                    </t>
  </si>
  <si>
    <t>Лучкин Василий</t>
  </si>
  <si>
    <t>Филин Сергей</t>
  </si>
  <si>
    <t>Зверков Артем</t>
  </si>
  <si>
    <t>Сафронов Сергей</t>
  </si>
  <si>
    <t>Ивков Денис</t>
  </si>
  <si>
    <t>Катиков Николай</t>
  </si>
  <si>
    <t>Камышев Алексей</t>
  </si>
  <si>
    <t>Гришанков Александр</t>
  </si>
  <si>
    <t>Эврюкова Фаина</t>
  </si>
  <si>
    <t>Саввина Елена</t>
  </si>
  <si>
    <t xml:space="preserve">Ряжск                    </t>
  </si>
  <si>
    <t>Архипов Артём</t>
  </si>
  <si>
    <t>Сошел</t>
  </si>
  <si>
    <t>Леонова Елена</t>
  </si>
  <si>
    <t>Печёнкин Александр</t>
  </si>
  <si>
    <t>ДЮСШ Касимовского р-на</t>
  </si>
  <si>
    <t>Рез. аннул.</t>
  </si>
  <si>
    <t>Жаркова Катя</t>
  </si>
  <si>
    <t>Сулимов Александр</t>
  </si>
  <si>
    <t>Пивунова Юлия</t>
  </si>
  <si>
    <t>Красников Андрей</t>
  </si>
  <si>
    <t>Жильцов Александр</t>
  </si>
  <si>
    <t>3д 00-02</t>
  </si>
  <si>
    <t>3д 00-03</t>
  </si>
  <si>
    <t>рез. Аннул.</t>
  </si>
  <si>
    <t>рез. аннул.</t>
  </si>
  <si>
    <t>сошла</t>
  </si>
  <si>
    <t>Девочки 2004г.р.и моложе, дистанция 1 км.</t>
  </si>
  <si>
    <t>Мальчики 2004 г.р.и моложе, дистанция 1 км</t>
  </si>
  <si>
    <t>Младшие девушки 2002-2003г.р., дистанция 3 км</t>
  </si>
  <si>
    <t>Младшие юноши 2002-2003 г.р., дистанция 3 км</t>
  </si>
  <si>
    <t>Средние  юноши 2000 -2001 г.р., дистанция  5 км</t>
  </si>
  <si>
    <t>Средние девушки 2000-2001 г.р., дистанция 3 км</t>
  </si>
  <si>
    <t>Старшие девушки 1998-1999 г.р.  Дистанция 5 км.</t>
  </si>
  <si>
    <t>Женщины, юниорки 1987-1997 г.г.р., дистанция 5 км</t>
  </si>
  <si>
    <t>Старшие юноши 1998-1999г.р. Дистанция 10 км.</t>
  </si>
  <si>
    <t>Мужчины, юниоры 1987 - 1997 г.р., дистанция 10 км</t>
  </si>
  <si>
    <t>Мужчины (Ветераны) с гандикапом , дистанция 10 км</t>
  </si>
  <si>
    <t>Женщины (Ветераны) с гандикапом , дистанция 5 км</t>
  </si>
  <si>
    <t>Управление по физической культуре и массовому спорта администрации г.Рязани ФПК "Инвест"</t>
  </si>
  <si>
    <t>7 февраля 2016 года</t>
  </si>
  <si>
    <t>Программа</t>
  </si>
  <si>
    <t>открытых 20 традициооных соревнований по лыжным гонкам</t>
  </si>
  <si>
    <t xml:space="preserve">"Лыжня Бирюкова" </t>
  </si>
  <si>
    <t>Мемориальный парк</t>
  </si>
  <si>
    <t>6 февраля   2016 года</t>
  </si>
  <si>
    <t>Стиль классический</t>
  </si>
  <si>
    <t xml:space="preserve">Парад открытия </t>
  </si>
  <si>
    <t>12;20</t>
  </si>
  <si>
    <t>7 февраля   2016 года</t>
  </si>
  <si>
    <t>Стиль свободный</t>
  </si>
  <si>
    <t>Женщины, ветераны, дистанция 5 км</t>
  </si>
  <si>
    <t xml:space="preserve"> Ветераны, мужчины 1986-1982 г.р., дистанция 10 км</t>
  </si>
  <si>
    <t xml:space="preserve"> Ветераны, мужчины 1981-1977 г.р., дистанция10км</t>
  </si>
  <si>
    <t xml:space="preserve"> Ветераны, мужчины 1976-1972 г.р., дистанция 10 км</t>
  </si>
  <si>
    <t xml:space="preserve"> Ветераны, мужчины 1971-1967 г.р., дистанция 10 км</t>
  </si>
  <si>
    <t xml:space="preserve"> Ветераны, мужчины 1966-1962 г.р., дистанция 10 км</t>
  </si>
  <si>
    <t xml:space="preserve">  Ветераны, мужчины 1961-1957 г.р., дистанция 10 км</t>
  </si>
  <si>
    <t xml:space="preserve"> Ветераны, мужчины 1956-1952 г.р., дистанция10 км</t>
  </si>
  <si>
    <t xml:space="preserve"> Ветераны, мужчины 1951-1947 г.р. , дистанция 10 км</t>
  </si>
  <si>
    <t xml:space="preserve"> Ветераны, мужчины 1946 г.р. и старше, дистанция 10 км</t>
  </si>
  <si>
    <t>Пинчук Захар</t>
  </si>
  <si>
    <t xml:space="preserve">Ратникова Татьяна </t>
  </si>
  <si>
    <t>ДЮСШ "Ника"</t>
  </si>
  <si>
    <t>Сидорова Светлана</t>
  </si>
  <si>
    <t>Васькина Дарья</t>
  </si>
  <si>
    <t xml:space="preserve">Покровская Людмила </t>
  </si>
  <si>
    <t>Мос.обл</t>
  </si>
  <si>
    <t>Луховицы</t>
  </si>
  <si>
    <t xml:space="preserve">Ларионова Светлана </t>
  </si>
  <si>
    <t xml:space="preserve">Перепелов Александр </t>
  </si>
  <si>
    <t>Иришин Дмитрий</t>
  </si>
  <si>
    <t xml:space="preserve">Хайритдинов Рустам </t>
  </si>
  <si>
    <t>Тихонов Андрей</t>
  </si>
  <si>
    <t>Синица Олег</t>
  </si>
  <si>
    <t>Панфёров Евгений</t>
  </si>
  <si>
    <t>Покосовский Вячеслав</t>
  </si>
  <si>
    <t>Кузнецов Владимир</t>
  </si>
  <si>
    <t>Митькин Дмитрий</t>
  </si>
  <si>
    <t>Сохарев Андрей</t>
  </si>
  <si>
    <t>Герасимов Сергей</t>
  </si>
  <si>
    <t>Рязань</t>
  </si>
  <si>
    <t>Громов Сергей</t>
  </si>
  <si>
    <t>Карпунин Павел</t>
  </si>
  <si>
    <t>Егоров Валерий</t>
  </si>
  <si>
    <t>Шелкопляс Денис</t>
  </si>
  <si>
    <t>Кавыгин  Александр</t>
  </si>
  <si>
    <t>Крутяков Сергей</t>
  </si>
  <si>
    <t>Рыбное</t>
  </si>
  <si>
    <t>Малинин Павел</t>
  </si>
  <si>
    <t>Коломна</t>
  </si>
  <si>
    <t>Ермолов Павел</t>
  </si>
  <si>
    <t xml:space="preserve">Егоров Виталий </t>
  </si>
  <si>
    <t xml:space="preserve">Жиженков Василий </t>
  </si>
  <si>
    <t>Сучков Сергей</t>
  </si>
  <si>
    <t>Гусев Алексей</t>
  </si>
  <si>
    <t>Маслов Игорь</t>
  </si>
  <si>
    <t>Машинистов Сергей</t>
  </si>
  <si>
    <t>Казаков Андрей</t>
  </si>
  <si>
    <t>Михайлов Сергей</t>
  </si>
  <si>
    <t>Михеев Юрий</t>
  </si>
  <si>
    <t>Галактионов Андрей</t>
  </si>
  <si>
    <t>Кузнецов Игорь</t>
  </si>
  <si>
    <t>Горохов Валерий</t>
  </si>
  <si>
    <t xml:space="preserve">Смирнов Николай </t>
  </si>
  <si>
    <t>Тамб.обл.</t>
  </si>
  <si>
    <t>г.Егорьевск</t>
  </si>
  <si>
    <t>Шицков Сергей</t>
  </si>
  <si>
    <t>Румянцев Григорий</t>
  </si>
  <si>
    <t>Блохинов Александр</t>
  </si>
  <si>
    <t xml:space="preserve">Гудзера Леонид </t>
  </si>
  <si>
    <t>Тишков Владимир</t>
  </si>
  <si>
    <t xml:space="preserve">Еремеев Владимир </t>
  </si>
  <si>
    <t>Юдин Сергей</t>
  </si>
  <si>
    <t>Серегин Владимир</t>
  </si>
  <si>
    <t xml:space="preserve"> Ветераны, женщины 1986-1982 г.р., дистанция 5 км</t>
  </si>
  <si>
    <t xml:space="preserve"> Ветераны, женщины 1981-1977 г.р., дистанция 5 км</t>
  </si>
  <si>
    <t xml:space="preserve"> Ветераны, женщины 1976-1972 г.р., дистанция 5км</t>
  </si>
  <si>
    <t xml:space="preserve"> Ветераны, женщины  1971-1967 г.р., дистанция 5  км</t>
  </si>
  <si>
    <t xml:space="preserve"> Ветераны, женщины  1966-1962 г.р., дистанция 5 км</t>
  </si>
  <si>
    <t>Старт</t>
  </si>
  <si>
    <t>Маркин Владимир</t>
  </si>
  <si>
    <t>Пашенко Александр</t>
  </si>
  <si>
    <t>Сурков Дмитрий</t>
  </si>
  <si>
    <t>Главный  судья</t>
  </si>
  <si>
    <t>судья 1К П.В.Андрианов</t>
  </si>
  <si>
    <t>Главный секретарь</t>
  </si>
  <si>
    <t>судья 1 К  О.А.Баранова</t>
  </si>
  <si>
    <t>Федякин Николай</t>
  </si>
  <si>
    <t>Тамб.обл</t>
  </si>
  <si>
    <t>Моршанск</t>
  </si>
  <si>
    <t>г.Рязань Мемориальный парк (свободный стиль)</t>
  </si>
  <si>
    <t>Примечание</t>
  </si>
  <si>
    <t xml:space="preserve">Ряз.обл.                    </t>
  </si>
  <si>
    <t xml:space="preserve">Волна                                        </t>
  </si>
  <si>
    <t xml:space="preserve">Тумская ДЮСШ                                      </t>
  </si>
  <si>
    <t xml:space="preserve">Олимпиец                                        </t>
  </si>
  <si>
    <t>Горелов Вячеслав</t>
  </si>
  <si>
    <t>г.Тамбов</t>
  </si>
  <si>
    <t xml:space="preserve">Рязань                                        </t>
  </si>
  <si>
    <t xml:space="preserve">Мос.обл          </t>
  </si>
  <si>
    <t xml:space="preserve">Рязанская ГРЭС                                    </t>
  </si>
  <si>
    <t xml:space="preserve">Тамб.обл.          </t>
  </si>
  <si>
    <t xml:space="preserve">г.Егорьевск                    </t>
  </si>
  <si>
    <t xml:space="preserve">п.Шилово                                        </t>
  </si>
  <si>
    <t xml:space="preserve">Тамб.обл                    </t>
  </si>
  <si>
    <t xml:space="preserve">г.Тамбов                                        </t>
  </si>
  <si>
    <t xml:space="preserve">Сасово                                        </t>
  </si>
  <si>
    <t xml:space="preserve">Михайловская ДЮСШ                                 </t>
  </si>
  <si>
    <t xml:space="preserve">Ермишь                                        </t>
  </si>
  <si>
    <t xml:space="preserve">Кораблино                                        </t>
  </si>
  <si>
    <t xml:space="preserve">Мос.обл.                    </t>
  </si>
  <si>
    <t xml:space="preserve">Зарайск                                        </t>
  </si>
  <si>
    <t xml:space="preserve">Коломна                    </t>
  </si>
  <si>
    <t xml:space="preserve">ДЮСШ Касимовского р-на                            </t>
  </si>
  <si>
    <t xml:space="preserve">Солотча                                        </t>
  </si>
  <si>
    <t xml:space="preserve">ДЮСШ ЦСК                                        </t>
  </si>
  <si>
    <t xml:space="preserve">Луховицы                                        </t>
  </si>
  <si>
    <t xml:space="preserve">Снежные барсы                                     </t>
  </si>
  <si>
    <t xml:space="preserve">ДЮСШ Старт                                        </t>
  </si>
  <si>
    <t xml:space="preserve">Рыбное                    </t>
  </si>
  <si>
    <t xml:space="preserve">Зубры                                        </t>
  </si>
  <si>
    <t>Г.Кораблино</t>
  </si>
  <si>
    <t xml:space="preserve">РФ МосУ МВД                                       </t>
  </si>
  <si>
    <t xml:space="preserve">СДЮСШОР Вымпел                                    </t>
  </si>
  <si>
    <t xml:space="preserve">Акад.ФСИН                                        </t>
  </si>
  <si>
    <t>Дедов Илья</t>
  </si>
  <si>
    <t>С пылу с жару</t>
  </si>
  <si>
    <t xml:space="preserve">Касимов                    </t>
  </si>
  <si>
    <t xml:space="preserve">С пылу с жару                                     </t>
  </si>
  <si>
    <t xml:space="preserve">ДЮСШ Зарайск                                      </t>
  </si>
  <si>
    <t xml:space="preserve">ДЮСШ Ника                                        </t>
  </si>
  <si>
    <t xml:space="preserve">РПК                                        </t>
  </si>
  <si>
    <t xml:space="preserve">г.Клепики                                        </t>
  </si>
  <si>
    <t xml:space="preserve">Шиловская ДЮСШ                                    </t>
  </si>
  <si>
    <t xml:space="preserve">СДЮСШОР г.Коломна                                 </t>
  </si>
  <si>
    <t xml:space="preserve">ДЮСШ Витязь                                       </t>
  </si>
  <si>
    <t xml:space="preserve">Кораблино ДЮСШ Ника                               </t>
  </si>
  <si>
    <t xml:space="preserve">СДЮСШОРВымпел                                     </t>
  </si>
  <si>
    <t xml:space="preserve">ГАО ДО ДЮСШ Факел                                 </t>
  </si>
  <si>
    <t>Бобков Ярослав</t>
  </si>
  <si>
    <t>Старожилово</t>
  </si>
  <si>
    <t xml:space="preserve">Шилово                    </t>
  </si>
  <si>
    <t>Куликова Диана</t>
  </si>
  <si>
    <t xml:space="preserve">Ряжск                                        </t>
  </si>
  <si>
    <t xml:space="preserve">       Главный судья:</t>
  </si>
  <si>
    <t>Судья 1 к Адрианов П.В.</t>
  </si>
  <si>
    <t>Судья 1к Баранова О.А.</t>
  </si>
  <si>
    <t xml:space="preserve">Управление по физической культуре и массовому спорту администрации г.Рязани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</si>
</sst>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[h]:mm:ss;@"/>
  </numFmts>
  <fonts count="3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Georgia"/>
      <family val="1"/>
      <charset val="204"/>
    </font>
    <font>
      <b/>
      <sz val="14"/>
      <color theme="1"/>
      <name val="Georgia"/>
      <family val="1"/>
      <charset val="204"/>
    </font>
    <font>
      <sz val="12"/>
      <color theme="1"/>
      <name val="Georgia"/>
      <family val="1"/>
      <charset val="204"/>
    </font>
    <font>
      <sz val="12"/>
      <name val="Georgia"/>
      <family val="1"/>
      <charset val="204"/>
    </font>
    <font>
      <b/>
      <sz val="12"/>
      <name val="Georgia"/>
      <family val="1"/>
      <charset val="204"/>
    </font>
    <font>
      <sz val="16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2E2E2E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right"/>
    </xf>
    <xf numFmtId="45" fontId="0" fillId="0" borderId="0" xfId="0" applyNumberFormat="1"/>
    <xf numFmtId="0" fontId="18" fillId="0" borderId="0" xfId="0" applyFont="1" applyAlignment="1">
      <alignment horizontal="left"/>
    </xf>
    <xf numFmtId="0" fontId="18" fillId="0" borderId="0" xfId="0" applyFont="1"/>
    <xf numFmtId="0" fontId="19" fillId="0" borderId="0" xfId="0" applyFont="1"/>
    <xf numFmtId="46" fontId="0" fillId="0" borderId="0" xfId="0" applyNumberFormat="1"/>
    <xf numFmtId="20" fontId="0" fillId="0" borderId="0" xfId="0" applyNumberForma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/>
    <xf numFmtId="0" fontId="24" fillId="0" borderId="0" xfId="0" applyFont="1"/>
    <xf numFmtId="0" fontId="24" fillId="0" borderId="0" xfId="0" applyFont="1" applyAlignment="1">
      <alignment horizontal="center"/>
    </xf>
    <xf numFmtId="20" fontId="25" fillId="0" borderId="0" xfId="0" applyNumberFormat="1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164" fontId="25" fillId="0" borderId="0" xfId="0" applyNumberFormat="1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25" fillId="0" borderId="0" xfId="0" applyFont="1"/>
    <xf numFmtId="0" fontId="27" fillId="0" borderId="0" xfId="0" applyFont="1"/>
    <xf numFmtId="0" fontId="28" fillId="0" borderId="0" xfId="0" applyFont="1" applyAlignment="1">
      <alignment vertical="top" wrapText="1"/>
    </xf>
    <xf numFmtId="0" fontId="28" fillId="0" borderId="0" xfId="0" applyFont="1" applyAlignment="1">
      <alignment horizontal="center" vertical="top" wrapText="1"/>
    </xf>
    <xf numFmtId="0" fontId="28" fillId="0" borderId="0" xfId="0" applyFont="1"/>
    <xf numFmtId="0" fontId="29" fillId="0" borderId="0" xfId="0" applyFont="1"/>
    <xf numFmtId="0" fontId="28" fillId="0" borderId="0" xfId="0" applyFont="1" applyAlignment="1">
      <alignment horizontal="right" vertical="top" wrapText="1"/>
    </xf>
    <xf numFmtId="20" fontId="28" fillId="0" borderId="0" xfId="0" applyNumberFormat="1" applyFont="1"/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0" fillId="0" borderId="0" xfId="0" applyFont="1"/>
    <xf numFmtId="0" fontId="31" fillId="0" borderId="0" xfId="0" applyFont="1" applyAlignment="1">
      <alignment horizontal="center" wrapText="1"/>
    </xf>
    <xf numFmtId="0" fontId="31" fillId="0" borderId="0" xfId="0" applyFont="1" applyAlignment="1">
      <alignment horizontal="left" wrapText="1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left" wrapText="1"/>
    </xf>
    <xf numFmtId="0" fontId="28" fillId="0" borderId="0" xfId="0" applyFont="1" applyAlignment="1">
      <alignment wrapText="1"/>
    </xf>
    <xf numFmtId="0" fontId="28" fillId="0" borderId="0" xfId="0" applyFont="1" applyAlignment="1">
      <alignment horizontal="center" wrapText="1"/>
    </xf>
    <xf numFmtId="0" fontId="32" fillId="0" borderId="0" xfId="0" applyFont="1" applyAlignment="1">
      <alignment horizontal="left" wrapText="1"/>
    </xf>
    <xf numFmtId="0" fontId="3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20" fontId="26" fillId="0" borderId="0" xfId="0" applyNumberFormat="1" applyFont="1" applyAlignment="1">
      <alignment horizontal="center"/>
    </xf>
    <xf numFmtId="165" fontId="0" fillId="0" borderId="0" xfId="0" applyNumberFormat="1"/>
    <xf numFmtId="21" fontId="0" fillId="0" borderId="0" xfId="0" applyNumberFormat="1"/>
    <xf numFmtId="0" fontId="16" fillId="0" borderId="0" xfId="0" applyFont="1"/>
    <xf numFmtId="0" fontId="35" fillId="0" borderId="0" xfId="0" applyFont="1"/>
    <xf numFmtId="0" fontId="26" fillId="0" borderId="0" xfId="0" applyFont="1"/>
    <xf numFmtId="47" fontId="35" fillId="0" borderId="0" xfId="0" applyNumberFormat="1" applyFont="1"/>
    <xf numFmtId="0" fontId="27" fillId="0" borderId="0" xfId="0" applyFont="1" applyAlignment="1"/>
    <xf numFmtId="0" fontId="36" fillId="0" borderId="0" xfId="0" applyFont="1"/>
    <xf numFmtId="0" fontId="35" fillId="0" borderId="0" xfId="0" applyFont="1" applyAlignment="1"/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9" fillId="0" borderId="0" xfId="0" applyFont="1" applyBorder="1" applyAlignment="1">
      <alignment horizontal="left" wrapText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4"/>
  <sheetViews>
    <sheetView view="pageBreakPreview" topLeftCell="A412" zoomScale="60" zoomScaleNormal="100" workbookViewId="0">
      <selection activeCell="G450" sqref="G450"/>
    </sheetView>
  </sheetViews>
  <sheetFormatPr defaultRowHeight="15" x14ac:dyDescent="0.25"/>
  <cols>
    <col min="1" max="1" width="4.28515625" style="1" customWidth="1"/>
    <col min="2" max="2" width="6.5703125" customWidth="1"/>
    <col min="3" max="3" width="22.5703125" customWidth="1"/>
    <col min="4" max="4" width="7.28515625" customWidth="1"/>
    <col min="6" max="6" width="16" customWidth="1"/>
    <col min="7" max="7" width="11" style="2" customWidth="1"/>
    <col min="8" max="8" width="11.7109375" style="2" customWidth="1"/>
    <col min="9" max="9" width="9.28515625" customWidth="1"/>
    <col min="10" max="10" width="0" hidden="1" customWidth="1"/>
  </cols>
  <sheetData>
    <row r="1" spans="1:10" x14ac:dyDescent="0.25">
      <c r="A1" s="1" t="s">
        <v>0</v>
      </c>
      <c r="B1" t="s">
        <v>1</v>
      </c>
    </row>
    <row r="2" spans="1:10" x14ac:dyDescent="0.25">
      <c r="A2" s="1" t="s">
        <v>2</v>
      </c>
      <c r="B2" s="48" t="s">
        <v>3</v>
      </c>
    </row>
    <row r="3" spans="1:10" x14ac:dyDescent="0.25">
      <c r="A3" s="1" t="s">
        <v>4</v>
      </c>
      <c r="B3" s="48" t="s">
        <v>5</v>
      </c>
      <c r="E3" t="s">
        <v>546</v>
      </c>
    </row>
    <row r="4" spans="1:10" x14ac:dyDescent="0.25">
      <c r="A4" s="1" t="s">
        <v>6</v>
      </c>
      <c r="B4" t="s">
        <v>7</v>
      </c>
    </row>
    <row r="5" spans="1:10" x14ac:dyDescent="0.25">
      <c r="A5" s="1" t="s">
        <v>8</v>
      </c>
      <c r="B5" t="s">
        <v>9</v>
      </c>
    </row>
    <row r="6" spans="1:10" x14ac:dyDescent="0.25">
      <c r="A6" s="1" t="s">
        <v>10</v>
      </c>
      <c r="B6" t="s">
        <v>11</v>
      </c>
    </row>
    <row r="7" spans="1:10" x14ac:dyDescent="0.25">
      <c r="A7" s="1" t="s">
        <v>12</v>
      </c>
      <c r="B7" t="s">
        <v>13</v>
      </c>
    </row>
    <row r="10" spans="1:10" x14ac:dyDescent="0.25">
      <c r="A10" s="1" t="s">
        <v>14</v>
      </c>
      <c r="B10" t="s">
        <v>15</v>
      </c>
    </row>
    <row r="11" spans="1:10" x14ac:dyDescent="0.25">
      <c r="A11" s="1" t="s">
        <v>16</v>
      </c>
      <c r="B11" t="s">
        <v>17</v>
      </c>
      <c r="C11" t="s">
        <v>18</v>
      </c>
      <c r="D11" t="s">
        <v>19</v>
      </c>
      <c r="E11" t="s">
        <v>20</v>
      </c>
      <c r="F11" t="s">
        <v>21</v>
      </c>
      <c r="G11" s="2" t="s">
        <v>22</v>
      </c>
      <c r="H11" s="2" t="s">
        <v>23</v>
      </c>
      <c r="I11" t="s">
        <v>24</v>
      </c>
      <c r="J11" t="s">
        <v>25</v>
      </c>
    </row>
    <row r="12" spans="1:10" ht="20.25" customHeight="1" x14ac:dyDescent="0.3">
      <c r="C12" s="55" t="s">
        <v>537</v>
      </c>
      <c r="D12" s="55"/>
      <c r="E12" s="55"/>
      <c r="F12" s="55"/>
      <c r="G12" s="55"/>
      <c r="H12" s="55"/>
    </row>
    <row r="13" spans="1:10" x14ac:dyDescent="0.25">
      <c r="A13" s="1">
        <v>1</v>
      </c>
      <c r="B13">
        <v>406</v>
      </c>
      <c r="C13" t="s">
        <v>318</v>
      </c>
      <c r="D13">
        <v>1949</v>
      </c>
      <c r="E13" t="s">
        <v>27</v>
      </c>
      <c r="F13" t="s">
        <v>35</v>
      </c>
      <c r="G13" s="2">
        <v>2.1872685185185186E-2</v>
      </c>
      <c r="H13" s="2">
        <v>0</v>
      </c>
      <c r="J13" t="s">
        <v>319</v>
      </c>
    </row>
    <row r="14" spans="1:10" x14ac:dyDescent="0.25">
      <c r="A14" s="1">
        <v>2</v>
      </c>
      <c r="B14">
        <v>430</v>
      </c>
      <c r="C14" t="s">
        <v>325</v>
      </c>
      <c r="D14">
        <v>1963</v>
      </c>
      <c r="E14" t="s">
        <v>27</v>
      </c>
      <c r="F14" t="s">
        <v>326</v>
      </c>
      <c r="G14" s="2">
        <v>2.2905092592592591E-2</v>
      </c>
      <c r="H14" s="2">
        <f t="shared" ref="H14:H46" si="0">G14-а1</f>
        <v>1.0324074074074055E-3</v>
      </c>
      <c r="J14" t="s">
        <v>319</v>
      </c>
    </row>
    <row r="15" spans="1:10" x14ac:dyDescent="0.25">
      <c r="A15" s="1">
        <v>3</v>
      </c>
      <c r="B15">
        <v>484</v>
      </c>
      <c r="C15" t="s">
        <v>328</v>
      </c>
      <c r="D15">
        <v>1948</v>
      </c>
      <c r="E15" t="s">
        <v>87</v>
      </c>
      <c r="F15" t="s">
        <v>327</v>
      </c>
      <c r="G15" s="2">
        <v>2.301736111111111E-2</v>
      </c>
      <c r="H15" s="2">
        <f t="shared" si="0"/>
        <v>1.144675925925924E-3</v>
      </c>
      <c r="J15" t="s">
        <v>319</v>
      </c>
    </row>
    <row r="16" spans="1:10" x14ac:dyDescent="0.25">
      <c r="A16" s="1">
        <v>4</v>
      </c>
      <c r="B16">
        <v>434</v>
      </c>
      <c r="C16" t="s">
        <v>331</v>
      </c>
      <c r="D16">
        <v>1964</v>
      </c>
      <c r="E16" t="s">
        <v>27</v>
      </c>
      <c r="F16" t="s">
        <v>326</v>
      </c>
      <c r="G16" s="2">
        <v>2.342013888888889E-2</v>
      </c>
      <c r="H16" s="2">
        <f t="shared" si="0"/>
        <v>1.5474537037037037E-3</v>
      </c>
      <c r="J16" t="s">
        <v>319</v>
      </c>
    </row>
    <row r="17" spans="1:10" x14ac:dyDescent="0.25">
      <c r="A17" s="1">
        <v>5</v>
      </c>
      <c r="B17">
        <v>407</v>
      </c>
      <c r="C17" t="s">
        <v>332</v>
      </c>
      <c r="D17">
        <v>1949</v>
      </c>
      <c r="E17" t="s">
        <v>27</v>
      </c>
      <c r="F17" t="s">
        <v>326</v>
      </c>
      <c r="G17" s="2">
        <v>2.3569444444444445E-2</v>
      </c>
      <c r="H17" s="2">
        <f t="shared" si="0"/>
        <v>1.696759259259259E-3</v>
      </c>
      <c r="J17" t="s">
        <v>319</v>
      </c>
    </row>
    <row r="18" spans="1:10" x14ac:dyDescent="0.25">
      <c r="A18" s="1">
        <v>6</v>
      </c>
      <c r="B18">
        <v>436</v>
      </c>
      <c r="C18" t="s">
        <v>333</v>
      </c>
      <c r="D18">
        <v>1964</v>
      </c>
      <c r="E18" t="s">
        <v>27</v>
      </c>
      <c r="F18" t="s">
        <v>275</v>
      </c>
      <c r="G18" s="2">
        <v>2.3907407407407408E-2</v>
      </c>
      <c r="H18" s="2">
        <f t="shared" si="0"/>
        <v>2.0347222222222225E-3</v>
      </c>
      <c r="J18" t="s">
        <v>319</v>
      </c>
    </row>
    <row r="19" spans="1:10" x14ac:dyDescent="0.25">
      <c r="A19" s="1">
        <v>7</v>
      </c>
      <c r="B19">
        <v>411</v>
      </c>
      <c r="C19" t="s">
        <v>334</v>
      </c>
      <c r="D19">
        <v>1950</v>
      </c>
      <c r="E19" t="s">
        <v>129</v>
      </c>
      <c r="F19" t="s">
        <v>130</v>
      </c>
      <c r="G19" s="2">
        <v>2.4006944444444445E-2</v>
      </c>
      <c r="H19" s="2">
        <f t="shared" si="0"/>
        <v>2.1342592592592594E-3</v>
      </c>
      <c r="J19" t="s">
        <v>319</v>
      </c>
    </row>
    <row r="20" spans="1:10" x14ac:dyDescent="0.25">
      <c r="A20" s="1">
        <v>8</v>
      </c>
      <c r="B20">
        <v>429</v>
      </c>
      <c r="C20" t="s">
        <v>336</v>
      </c>
      <c r="D20">
        <v>1963</v>
      </c>
      <c r="E20" t="s">
        <v>27</v>
      </c>
      <c r="F20" t="s">
        <v>337</v>
      </c>
      <c r="G20" s="2">
        <v>2.4478009259259262E-2</v>
      </c>
      <c r="H20" s="2">
        <f t="shared" si="0"/>
        <v>2.6053240740740759E-3</v>
      </c>
      <c r="J20" t="s">
        <v>319</v>
      </c>
    </row>
    <row r="21" spans="1:10" x14ac:dyDescent="0.25">
      <c r="A21" s="1">
        <v>9</v>
      </c>
      <c r="B21">
        <v>405</v>
      </c>
      <c r="C21" t="s">
        <v>338</v>
      </c>
      <c r="D21">
        <v>1948</v>
      </c>
      <c r="E21" t="s">
        <v>27</v>
      </c>
      <c r="F21" t="s">
        <v>326</v>
      </c>
      <c r="G21" s="2">
        <v>2.454166666666667E-2</v>
      </c>
      <c r="H21" s="2">
        <f t="shared" si="0"/>
        <v>2.668981481481484E-3</v>
      </c>
      <c r="J21" t="s">
        <v>319</v>
      </c>
    </row>
    <row r="22" spans="1:10" x14ac:dyDescent="0.25">
      <c r="A22" s="1">
        <v>10</v>
      </c>
      <c r="B22">
        <v>451</v>
      </c>
      <c r="C22" t="s">
        <v>339</v>
      </c>
      <c r="D22">
        <v>1973</v>
      </c>
      <c r="E22" t="s">
        <v>27</v>
      </c>
      <c r="F22" t="s">
        <v>326</v>
      </c>
      <c r="G22" s="2">
        <v>2.488541666666667E-2</v>
      </c>
      <c r="H22" s="2">
        <f t="shared" si="0"/>
        <v>3.0127314814814843E-3</v>
      </c>
      <c r="J22" t="s">
        <v>319</v>
      </c>
    </row>
    <row r="23" spans="1:10" x14ac:dyDescent="0.25">
      <c r="A23" s="1">
        <v>11</v>
      </c>
      <c r="B23">
        <v>435</v>
      </c>
      <c r="C23" t="s">
        <v>340</v>
      </c>
      <c r="D23">
        <v>1964</v>
      </c>
      <c r="E23" t="s">
        <v>27</v>
      </c>
      <c r="F23" t="s">
        <v>275</v>
      </c>
      <c r="G23" s="2">
        <v>2.5302083333333336E-2</v>
      </c>
      <c r="H23" s="2">
        <f t="shared" si="0"/>
        <v>3.4293981481481502E-3</v>
      </c>
      <c r="J23" t="s">
        <v>319</v>
      </c>
    </row>
    <row r="24" spans="1:10" x14ac:dyDescent="0.25">
      <c r="A24" s="1">
        <v>12</v>
      </c>
      <c r="B24">
        <v>457</v>
      </c>
      <c r="C24" t="s">
        <v>341</v>
      </c>
      <c r="D24">
        <v>1976</v>
      </c>
      <c r="E24" t="s">
        <v>27</v>
      </c>
      <c r="F24" t="s">
        <v>267</v>
      </c>
      <c r="G24" s="2">
        <v>2.5403935185185186E-2</v>
      </c>
      <c r="H24" s="2">
        <f t="shared" si="0"/>
        <v>3.5312499999999997E-3</v>
      </c>
      <c r="J24" t="s">
        <v>319</v>
      </c>
    </row>
    <row r="25" spans="1:10" x14ac:dyDescent="0.25">
      <c r="A25" s="1">
        <v>13</v>
      </c>
      <c r="B25">
        <v>469</v>
      </c>
      <c r="C25" t="s">
        <v>342</v>
      </c>
      <c r="D25">
        <v>1983</v>
      </c>
      <c r="E25" t="s">
        <v>27</v>
      </c>
      <c r="F25" t="s">
        <v>343</v>
      </c>
      <c r="G25" s="2">
        <v>2.5428240740740741E-2</v>
      </c>
      <c r="H25" s="2">
        <f t="shared" si="0"/>
        <v>3.5555555555555549E-3</v>
      </c>
      <c r="J25" t="s">
        <v>319</v>
      </c>
    </row>
    <row r="26" spans="1:10" x14ac:dyDescent="0.25">
      <c r="A26" s="1">
        <v>14</v>
      </c>
      <c r="B26">
        <v>422</v>
      </c>
      <c r="C26" t="s">
        <v>345</v>
      </c>
      <c r="D26">
        <v>1961</v>
      </c>
      <c r="E26" t="s">
        <v>27</v>
      </c>
      <c r="F26" t="s">
        <v>326</v>
      </c>
      <c r="G26" s="2">
        <v>2.5465277777777781E-2</v>
      </c>
      <c r="H26" s="2">
        <f t="shared" si="0"/>
        <v>3.5925925925925951E-3</v>
      </c>
      <c r="J26" t="s">
        <v>319</v>
      </c>
    </row>
    <row r="27" spans="1:10" x14ac:dyDescent="0.25">
      <c r="A27" s="1">
        <v>15</v>
      </c>
      <c r="B27">
        <v>433</v>
      </c>
      <c r="C27" t="s">
        <v>346</v>
      </c>
      <c r="D27">
        <v>1964</v>
      </c>
      <c r="E27" t="s">
        <v>129</v>
      </c>
      <c r="F27" t="s">
        <v>130</v>
      </c>
      <c r="G27" s="2">
        <v>2.5501157407407406E-2</v>
      </c>
      <c r="H27" s="2">
        <f t="shared" si="0"/>
        <v>3.6284722222222204E-3</v>
      </c>
      <c r="J27" t="s">
        <v>319</v>
      </c>
    </row>
    <row r="28" spans="1:10" x14ac:dyDescent="0.25">
      <c r="A28" s="1">
        <v>16</v>
      </c>
      <c r="B28">
        <v>454</v>
      </c>
      <c r="C28" t="s">
        <v>347</v>
      </c>
      <c r="D28">
        <v>1974</v>
      </c>
      <c r="E28" t="s">
        <v>27</v>
      </c>
      <c r="F28" t="s">
        <v>275</v>
      </c>
      <c r="G28" s="2">
        <v>2.5547453703703704E-2</v>
      </c>
      <c r="H28" s="2">
        <f t="shared" si="0"/>
        <v>3.6747685185185182E-3</v>
      </c>
      <c r="J28" t="s">
        <v>319</v>
      </c>
    </row>
    <row r="29" spans="1:10" x14ac:dyDescent="0.25">
      <c r="A29" s="1">
        <v>17</v>
      </c>
      <c r="B29">
        <v>449</v>
      </c>
      <c r="C29" t="s">
        <v>348</v>
      </c>
      <c r="D29">
        <v>1970</v>
      </c>
      <c r="E29" t="s">
        <v>27</v>
      </c>
      <c r="F29" t="s">
        <v>275</v>
      </c>
      <c r="G29" s="2">
        <v>2.598958333333333E-2</v>
      </c>
      <c r="H29" s="2">
        <f t="shared" si="0"/>
        <v>4.1168981481481438E-3</v>
      </c>
      <c r="J29" t="s">
        <v>319</v>
      </c>
    </row>
    <row r="30" spans="1:10" x14ac:dyDescent="0.25">
      <c r="A30" s="1">
        <v>18</v>
      </c>
      <c r="B30">
        <v>408</v>
      </c>
      <c r="C30" t="s">
        <v>349</v>
      </c>
      <c r="D30">
        <v>1949</v>
      </c>
      <c r="E30" t="s">
        <v>27</v>
      </c>
      <c r="F30" t="s">
        <v>275</v>
      </c>
      <c r="G30" s="2">
        <v>2.6006944444444447E-2</v>
      </c>
      <c r="H30" s="2">
        <f t="shared" si="0"/>
        <v>4.1342592592592611E-3</v>
      </c>
      <c r="J30" t="s">
        <v>319</v>
      </c>
    </row>
    <row r="31" spans="1:10" x14ac:dyDescent="0.25">
      <c r="A31" s="1">
        <v>19</v>
      </c>
      <c r="B31">
        <v>441</v>
      </c>
      <c r="C31" t="s">
        <v>350</v>
      </c>
      <c r="D31">
        <v>1966</v>
      </c>
      <c r="E31" t="s">
        <v>27</v>
      </c>
      <c r="F31" t="s">
        <v>326</v>
      </c>
      <c r="G31" s="2">
        <v>2.604050925925926E-2</v>
      </c>
      <c r="H31" s="2">
        <f t="shared" si="0"/>
        <v>4.1678240740740738E-3</v>
      </c>
      <c r="J31" t="s">
        <v>319</v>
      </c>
    </row>
    <row r="32" spans="1:10" x14ac:dyDescent="0.25">
      <c r="A32" s="1">
        <v>20</v>
      </c>
      <c r="B32">
        <v>423</v>
      </c>
      <c r="C32" t="s">
        <v>351</v>
      </c>
      <c r="D32">
        <v>1962</v>
      </c>
      <c r="E32" t="s">
        <v>27</v>
      </c>
      <c r="F32" t="s">
        <v>275</v>
      </c>
      <c r="G32" s="2">
        <v>2.6118055555555558E-2</v>
      </c>
      <c r="H32" s="2">
        <f t="shared" si="0"/>
        <v>4.2453703703703716E-3</v>
      </c>
      <c r="J32" t="s">
        <v>319</v>
      </c>
    </row>
    <row r="33" spans="1:10" x14ac:dyDescent="0.25">
      <c r="A33" s="1">
        <v>21</v>
      </c>
      <c r="B33">
        <v>421</v>
      </c>
      <c r="C33" t="s">
        <v>352</v>
      </c>
      <c r="D33">
        <v>1961</v>
      </c>
      <c r="E33" t="s">
        <v>129</v>
      </c>
      <c r="F33" t="s">
        <v>130</v>
      </c>
      <c r="G33" s="2">
        <v>2.6178240740740738E-2</v>
      </c>
      <c r="H33" s="2">
        <f t="shared" si="0"/>
        <v>4.3055555555555521E-3</v>
      </c>
      <c r="J33" t="s">
        <v>319</v>
      </c>
    </row>
    <row r="34" spans="1:10" x14ac:dyDescent="0.25">
      <c r="A34" s="1">
        <v>22</v>
      </c>
      <c r="B34">
        <v>474</v>
      </c>
      <c r="C34" t="s">
        <v>353</v>
      </c>
      <c r="D34">
        <v>1986</v>
      </c>
      <c r="E34" t="s">
        <v>27</v>
      </c>
      <c r="F34" t="s">
        <v>343</v>
      </c>
      <c r="G34" s="2">
        <v>2.6530092592592591E-2</v>
      </c>
      <c r="H34" s="2">
        <f t="shared" si="0"/>
        <v>4.6574074074074052E-3</v>
      </c>
      <c r="J34" t="s">
        <v>319</v>
      </c>
    </row>
    <row r="35" spans="1:10" x14ac:dyDescent="0.25">
      <c r="A35" s="1">
        <v>23</v>
      </c>
      <c r="B35">
        <v>453</v>
      </c>
      <c r="C35" t="s">
        <v>354</v>
      </c>
      <c r="D35">
        <v>1974</v>
      </c>
      <c r="E35" t="s">
        <v>30</v>
      </c>
      <c r="F35" t="s">
        <v>261</v>
      </c>
      <c r="G35" s="2">
        <v>2.6624999999999999E-2</v>
      </c>
      <c r="H35" s="2">
        <f t="shared" si="0"/>
        <v>4.7523148148148134E-3</v>
      </c>
      <c r="J35" t="s">
        <v>319</v>
      </c>
    </row>
    <row r="36" spans="1:10" x14ac:dyDescent="0.25">
      <c r="A36" s="1">
        <v>24</v>
      </c>
      <c r="B36">
        <v>418</v>
      </c>
      <c r="C36" t="s">
        <v>355</v>
      </c>
      <c r="D36">
        <v>1959</v>
      </c>
      <c r="E36" t="s">
        <v>27</v>
      </c>
      <c r="F36" t="s">
        <v>326</v>
      </c>
      <c r="G36" s="2">
        <v>2.6991898148148147E-2</v>
      </c>
      <c r="H36" s="2">
        <f t="shared" si="0"/>
        <v>5.1192129629629608E-3</v>
      </c>
      <c r="J36" t="s">
        <v>319</v>
      </c>
    </row>
    <row r="37" spans="1:10" x14ac:dyDescent="0.25">
      <c r="A37" s="1">
        <v>25</v>
      </c>
      <c r="B37">
        <v>450</v>
      </c>
      <c r="C37" t="s">
        <v>356</v>
      </c>
      <c r="D37">
        <v>1973</v>
      </c>
      <c r="E37" t="s">
        <v>27</v>
      </c>
      <c r="F37" t="s">
        <v>357</v>
      </c>
      <c r="G37" s="2">
        <v>2.70625E-2</v>
      </c>
      <c r="H37" s="2">
        <f t="shared" si="0"/>
        <v>5.1898148148148138E-3</v>
      </c>
      <c r="J37" t="s">
        <v>319</v>
      </c>
    </row>
    <row r="38" spans="1:10" x14ac:dyDescent="0.25">
      <c r="A38" s="1">
        <v>26</v>
      </c>
      <c r="B38">
        <v>472</v>
      </c>
      <c r="C38" t="s">
        <v>358</v>
      </c>
      <c r="D38">
        <v>1984</v>
      </c>
      <c r="E38" t="s">
        <v>27</v>
      </c>
      <c r="F38" t="s">
        <v>246</v>
      </c>
      <c r="G38" s="2">
        <v>2.7085648148148147E-2</v>
      </c>
      <c r="H38" s="2">
        <f t="shared" si="0"/>
        <v>5.2129629629629609E-3</v>
      </c>
      <c r="J38" t="s">
        <v>319</v>
      </c>
    </row>
    <row r="39" spans="1:10" x14ac:dyDescent="0.25">
      <c r="A39" s="1">
        <v>27</v>
      </c>
      <c r="B39">
        <v>447</v>
      </c>
      <c r="C39" t="s">
        <v>359</v>
      </c>
      <c r="D39">
        <v>1970</v>
      </c>
      <c r="E39" t="s">
        <v>30</v>
      </c>
      <c r="F39" t="s">
        <v>261</v>
      </c>
      <c r="G39" s="2">
        <v>2.7101851851851849E-2</v>
      </c>
      <c r="H39" s="2">
        <f t="shared" si="0"/>
        <v>5.2291666666666632E-3</v>
      </c>
      <c r="J39" t="s">
        <v>319</v>
      </c>
    </row>
    <row r="40" spans="1:10" x14ac:dyDescent="0.25">
      <c r="A40" s="1">
        <v>28</v>
      </c>
      <c r="B40">
        <v>416</v>
      </c>
      <c r="C40" t="s">
        <v>360</v>
      </c>
      <c r="D40">
        <v>1958</v>
      </c>
      <c r="E40" t="s">
        <v>27</v>
      </c>
      <c r="F40" t="s">
        <v>326</v>
      </c>
      <c r="G40" s="2">
        <v>2.7200231481481485E-2</v>
      </c>
      <c r="H40" s="2">
        <f t="shared" si="0"/>
        <v>5.327546296296299E-3</v>
      </c>
      <c r="J40" t="s">
        <v>319</v>
      </c>
    </row>
    <row r="41" spans="1:10" x14ac:dyDescent="0.25">
      <c r="A41" s="1">
        <v>29</v>
      </c>
      <c r="B41">
        <v>438</v>
      </c>
      <c r="C41" t="s">
        <v>361</v>
      </c>
      <c r="D41">
        <v>1965</v>
      </c>
      <c r="E41" t="s">
        <v>27</v>
      </c>
      <c r="F41" t="s">
        <v>326</v>
      </c>
      <c r="G41" s="2">
        <v>2.7260416666666665E-2</v>
      </c>
      <c r="H41" s="2">
        <f t="shared" si="0"/>
        <v>5.3877314814814795E-3</v>
      </c>
      <c r="J41" t="s">
        <v>319</v>
      </c>
    </row>
    <row r="42" spans="1:10" x14ac:dyDescent="0.25">
      <c r="A42" s="1">
        <v>30</v>
      </c>
      <c r="B42">
        <v>458</v>
      </c>
      <c r="C42" t="s">
        <v>362</v>
      </c>
      <c r="D42">
        <v>1977</v>
      </c>
      <c r="E42" t="s">
        <v>27</v>
      </c>
      <c r="F42" t="s">
        <v>82</v>
      </c>
      <c r="G42" s="2">
        <v>2.8259259259259262E-2</v>
      </c>
      <c r="H42" s="2">
        <f t="shared" si="0"/>
        <v>6.3865740740740758E-3</v>
      </c>
      <c r="J42" t="s">
        <v>319</v>
      </c>
    </row>
    <row r="43" spans="1:10" x14ac:dyDescent="0.25">
      <c r="A43" s="1">
        <v>31</v>
      </c>
      <c r="B43">
        <v>465</v>
      </c>
      <c r="C43" t="s">
        <v>364</v>
      </c>
      <c r="D43">
        <v>1982</v>
      </c>
      <c r="E43" t="s">
        <v>27</v>
      </c>
      <c r="F43" t="s">
        <v>56</v>
      </c>
      <c r="G43" s="2">
        <v>2.8370370370370369E-2</v>
      </c>
      <c r="H43" s="2">
        <f t="shared" si="0"/>
        <v>6.4976851851851827E-3</v>
      </c>
      <c r="J43" t="s">
        <v>319</v>
      </c>
    </row>
    <row r="44" spans="1:10" x14ac:dyDescent="0.25">
      <c r="A44" s="1">
        <v>32</v>
      </c>
      <c r="B44">
        <v>467</v>
      </c>
      <c r="C44" t="s">
        <v>365</v>
      </c>
      <c r="D44">
        <v>1983</v>
      </c>
      <c r="E44" t="s">
        <v>27</v>
      </c>
      <c r="F44" t="s">
        <v>337</v>
      </c>
      <c r="G44" s="2">
        <v>2.8556712962962968E-2</v>
      </c>
      <c r="H44" s="2">
        <f t="shared" si="0"/>
        <v>6.6840277777777818E-3</v>
      </c>
      <c r="J44" t="s">
        <v>319</v>
      </c>
    </row>
    <row r="45" spans="1:10" x14ac:dyDescent="0.25">
      <c r="A45" s="1">
        <v>33</v>
      </c>
      <c r="B45">
        <v>417</v>
      </c>
      <c r="C45" t="s">
        <v>366</v>
      </c>
      <c r="D45">
        <v>1959</v>
      </c>
      <c r="E45" t="s">
        <v>27</v>
      </c>
      <c r="F45" t="s">
        <v>82</v>
      </c>
      <c r="G45" s="2">
        <v>2.9305555555555557E-2</v>
      </c>
      <c r="H45" s="2">
        <f t="shared" si="0"/>
        <v>7.4328703703703709E-3</v>
      </c>
      <c r="J45" t="s">
        <v>319</v>
      </c>
    </row>
    <row r="46" spans="1:10" x14ac:dyDescent="0.25">
      <c r="A46" s="1">
        <v>34</v>
      </c>
      <c r="B46">
        <v>471</v>
      </c>
      <c r="C46" t="s">
        <v>367</v>
      </c>
      <c r="D46">
        <v>1983</v>
      </c>
      <c r="E46" t="s">
        <v>27</v>
      </c>
      <c r="F46" t="s">
        <v>275</v>
      </c>
      <c r="G46" s="2">
        <v>3.117013888888889E-2</v>
      </c>
      <c r="H46" s="2">
        <f t="shared" si="0"/>
        <v>9.2974537037037036E-3</v>
      </c>
      <c r="J46" t="s">
        <v>319</v>
      </c>
    </row>
    <row r="47" spans="1:10" x14ac:dyDescent="0.25">
      <c r="B47">
        <v>420</v>
      </c>
      <c r="C47" t="s">
        <v>520</v>
      </c>
      <c r="D47">
        <v>1960</v>
      </c>
      <c r="E47" t="s">
        <v>87</v>
      </c>
      <c r="F47" t="s">
        <v>327</v>
      </c>
      <c r="G47" s="2">
        <v>2.8317129629629626E-2</v>
      </c>
      <c r="I47" t="s">
        <v>516</v>
      </c>
      <c r="J47" t="s">
        <v>319</v>
      </c>
    </row>
    <row r="48" spans="1:10" x14ac:dyDescent="0.25">
      <c r="B48">
        <v>437</v>
      </c>
      <c r="C48" t="s">
        <v>521</v>
      </c>
      <c r="D48">
        <v>1965</v>
      </c>
      <c r="E48" t="s">
        <v>87</v>
      </c>
      <c r="F48" t="s">
        <v>310</v>
      </c>
      <c r="G48" s="2">
        <v>2.9283564814814814E-2</v>
      </c>
      <c r="I48" t="s">
        <v>516</v>
      </c>
      <c r="J48" t="s">
        <v>319</v>
      </c>
    </row>
    <row r="49" spans="2:10" x14ac:dyDescent="0.25">
      <c r="B49">
        <v>401</v>
      </c>
      <c r="C49" t="s">
        <v>469</v>
      </c>
      <c r="D49">
        <v>1935</v>
      </c>
      <c r="E49" t="s">
        <v>27</v>
      </c>
      <c r="F49" t="s">
        <v>326</v>
      </c>
      <c r="G49" s="2" t="s">
        <v>372</v>
      </c>
      <c r="J49" t="s">
        <v>319</v>
      </c>
    </row>
    <row r="50" spans="2:10" x14ac:dyDescent="0.25">
      <c r="B50">
        <v>402</v>
      </c>
      <c r="C50" t="s">
        <v>470</v>
      </c>
      <c r="D50">
        <v>1940</v>
      </c>
      <c r="E50" t="s">
        <v>27</v>
      </c>
      <c r="F50" t="s">
        <v>62</v>
      </c>
      <c r="G50" s="2" t="s">
        <v>372</v>
      </c>
      <c r="J50" t="s">
        <v>319</v>
      </c>
    </row>
    <row r="51" spans="2:10" x14ac:dyDescent="0.25">
      <c r="B51">
        <v>403</v>
      </c>
      <c r="C51" t="s">
        <v>471</v>
      </c>
      <c r="D51">
        <v>1942</v>
      </c>
      <c r="E51" t="s">
        <v>27</v>
      </c>
      <c r="F51" t="s">
        <v>326</v>
      </c>
      <c r="G51" s="2" t="s">
        <v>372</v>
      </c>
      <c r="J51" t="s">
        <v>319</v>
      </c>
    </row>
    <row r="52" spans="2:10" x14ac:dyDescent="0.25">
      <c r="B52">
        <v>404</v>
      </c>
      <c r="C52" t="s">
        <v>472</v>
      </c>
      <c r="D52">
        <v>1947</v>
      </c>
      <c r="E52" t="s">
        <v>27</v>
      </c>
      <c r="F52" t="s">
        <v>267</v>
      </c>
      <c r="G52" s="2" t="s">
        <v>372</v>
      </c>
      <c r="J52" t="s">
        <v>319</v>
      </c>
    </row>
    <row r="53" spans="2:10" x14ac:dyDescent="0.25">
      <c r="B53">
        <v>409</v>
      </c>
      <c r="C53" t="s">
        <v>473</v>
      </c>
      <c r="D53">
        <v>1960</v>
      </c>
      <c r="E53" t="s">
        <v>87</v>
      </c>
      <c r="F53" t="s">
        <v>282</v>
      </c>
      <c r="G53" s="2" t="s">
        <v>372</v>
      </c>
      <c r="J53" t="s">
        <v>319</v>
      </c>
    </row>
    <row r="54" spans="2:10" x14ac:dyDescent="0.25">
      <c r="B54">
        <v>410</v>
      </c>
      <c r="C54" t="s">
        <v>474</v>
      </c>
      <c r="D54">
        <v>1950</v>
      </c>
      <c r="E54" t="s">
        <v>27</v>
      </c>
      <c r="F54" t="s">
        <v>309</v>
      </c>
      <c r="G54" s="2" t="s">
        <v>372</v>
      </c>
      <c r="J54" t="s">
        <v>319</v>
      </c>
    </row>
    <row r="55" spans="2:10" x14ac:dyDescent="0.25">
      <c r="B55">
        <v>412</v>
      </c>
      <c r="C55" t="s">
        <v>475</v>
      </c>
      <c r="D55">
        <v>1952</v>
      </c>
      <c r="E55" t="s">
        <v>27</v>
      </c>
      <c r="F55" t="s">
        <v>326</v>
      </c>
      <c r="G55" s="2" t="s">
        <v>372</v>
      </c>
      <c r="J55" t="s">
        <v>319</v>
      </c>
    </row>
    <row r="56" spans="2:10" x14ac:dyDescent="0.25">
      <c r="B56">
        <v>413</v>
      </c>
      <c r="C56" t="s">
        <v>476</v>
      </c>
      <c r="D56">
        <v>1956</v>
      </c>
      <c r="E56" t="s">
        <v>27</v>
      </c>
      <c r="F56" t="s">
        <v>309</v>
      </c>
      <c r="G56" s="2" t="s">
        <v>372</v>
      </c>
      <c r="J56" t="s">
        <v>319</v>
      </c>
    </row>
    <row r="57" spans="2:10" x14ac:dyDescent="0.25">
      <c r="B57">
        <v>414</v>
      </c>
      <c r="C57" t="s">
        <v>477</v>
      </c>
      <c r="D57">
        <v>1957</v>
      </c>
      <c r="E57" t="s">
        <v>27</v>
      </c>
      <c r="F57" t="s">
        <v>281</v>
      </c>
      <c r="G57" s="2" t="s">
        <v>372</v>
      </c>
      <c r="J57" t="s">
        <v>319</v>
      </c>
    </row>
    <row r="58" spans="2:10" x14ac:dyDescent="0.25">
      <c r="B58">
        <v>415</v>
      </c>
      <c r="C58" t="s">
        <v>478</v>
      </c>
      <c r="D58">
        <v>1958</v>
      </c>
      <c r="E58" t="s">
        <v>27</v>
      </c>
      <c r="F58" t="s">
        <v>82</v>
      </c>
      <c r="G58" s="2" t="s">
        <v>372</v>
      </c>
      <c r="J58" t="s">
        <v>319</v>
      </c>
    </row>
    <row r="59" spans="2:10" x14ac:dyDescent="0.25">
      <c r="B59">
        <v>419</v>
      </c>
      <c r="C59" t="s">
        <v>479</v>
      </c>
      <c r="D59">
        <v>1960</v>
      </c>
      <c r="E59" t="s">
        <v>27</v>
      </c>
      <c r="F59" t="s">
        <v>292</v>
      </c>
      <c r="G59" s="2" t="s">
        <v>372</v>
      </c>
      <c r="J59" t="s">
        <v>319</v>
      </c>
    </row>
    <row r="60" spans="2:10" x14ac:dyDescent="0.25">
      <c r="B60">
        <v>424</v>
      </c>
      <c r="C60" t="s">
        <v>480</v>
      </c>
      <c r="D60">
        <v>1962</v>
      </c>
      <c r="E60" t="s">
        <v>27</v>
      </c>
      <c r="F60" t="s">
        <v>275</v>
      </c>
      <c r="G60" s="2" t="s">
        <v>372</v>
      </c>
      <c r="J60" t="s">
        <v>319</v>
      </c>
    </row>
    <row r="61" spans="2:10" x14ac:dyDescent="0.25">
      <c r="B61">
        <v>425</v>
      </c>
      <c r="C61" t="s">
        <v>481</v>
      </c>
      <c r="D61">
        <v>1962</v>
      </c>
      <c r="E61" t="s">
        <v>27</v>
      </c>
      <c r="F61" t="s">
        <v>326</v>
      </c>
      <c r="G61" s="2" t="s">
        <v>372</v>
      </c>
      <c r="J61" t="s">
        <v>319</v>
      </c>
    </row>
    <row r="62" spans="2:10" x14ac:dyDescent="0.25">
      <c r="B62">
        <v>426</v>
      </c>
      <c r="C62" t="s">
        <v>482</v>
      </c>
      <c r="D62">
        <v>1962</v>
      </c>
      <c r="E62" t="s">
        <v>27</v>
      </c>
      <c r="F62" t="s">
        <v>326</v>
      </c>
      <c r="G62" s="2" t="s">
        <v>372</v>
      </c>
      <c r="J62" t="s">
        <v>319</v>
      </c>
    </row>
    <row r="63" spans="2:10" x14ac:dyDescent="0.25">
      <c r="B63">
        <v>427</v>
      </c>
      <c r="C63" t="s">
        <v>483</v>
      </c>
      <c r="D63">
        <v>1963</v>
      </c>
      <c r="E63" t="s">
        <v>30</v>
      </c>
      <c r="F63" t="s">
        <v>261</v>
      </c>
      <c r="G63" s="2" t="s">
        <v>372</v>
      </c>
      <c r="J63" t="s">
        <v>319</v>
      </c>
    </row>
    <row r="64" spans="2:10" x14ac:dyDescent="0.25">
      <c r="B64">
        <v>428</v>
      </c>
      <c r="C64" t="s">
        <v>484</v>
      </c>
      <c r="D64">
        <v>1963</v>
      </c>
      <c r="E64" t="s">
        <v>27</v>
      </c>
      <c r="F64" t="s">
        <v>309</v>
      </c>
      <c r="G64" s="2" t="s">
        <v>372</v>
      </c>
      <c r="J64" t="s">
        <v>319</v>
      </c>
    </row>
    <row r="65" spans="2:10" x14ac:dyDescent="0.25">
      <c r="B65">
        <v>431</v>
      </c>
      <c r="C65" t="s">
        <v>485</v>
      </c>
      <c r="D65">
        <v>1964</v>
      </c>
      <c r="E65" t="s">
        <v>27</v>
      </c>
      <c r="F65" t="s">
        <v>281</v>
      </c>
      <c r="G65" s="2" t="s">
        <v>372</v>
      </c>
      <c r="J65" t="s">
        <v>319</v>
      </c>
    </row>
    <row r="66" spans="2:10" x14ac:dyDescent="0.25">
      <c r="B66">
        <v>432</v>
      </c>
      <c r="C66" t="s">
        <v>486</v>
      </c>
      <c r="D66">
        <v>1964</v>
      </c>
      <c r="E66" t="s">
        <v>27</v>
      </c>
      <c r="F66" t="s">
        <v>309</v>
      </c>
      <c r="G66" s="2" t="s">
        <v>372</v>
      </c>
      <c r="J66" t="s">
        <v>319</v>
      </c>
    </row>
    <row r="67" spans="2:10" x14ac:dyDescent="0.25">
      <c r="B67">
        <v>439</v>
      </c>
      <c r="C67" t="s">
        <v>487</v>
      </c>
      <c r="D67">
        <v>1965</v>
      </c>
      <c r="E67" t="s">
        <v>27</v>
      </c>
      <c r="F67" t="s">
        <v>227</v>
      </c>
      <c r="G67" s="2" t="s">
        <v>372</v>
      </c>
      <c r="J67" t="s">
        <v>319</v>
      </c>
    </row>
    <row r="68" spans="2:10" x14ac:dyDescent="0.25">
      <c r="B68">
        <v>440</v>
      </c>
      <c r="C68" t="s">
        <v>488</v>
      </c>
      <c r="D68">
        <v>1966</v>
      </c>
      <c r="E68" t="s">
        <v>27</v>
      </c>
      <c r="F68" t="s">
        <v>62</v>
      </c>
      <c r="G68" s="2" t="s">
        <v>372</v>
      </c>
      <c r="J68" t="s">
        <v>319</v>
      </c>
    </row>
    <row r="69" spans="2:10" x14ac:dyDescent="0.25">
      <c r="B69">
        <v>442</v>
      </c>
      <c r="C69" t="s">
        <v>489</v>
      </c>
      <c r="D69">
        <v>1967</v>
      </c>
      <c r="E69" t="s">
        <v>27</v>
      </c>
      <c r="F69" t="s">
        <v>267</v>
      </c>
      <c r="G69" s="2" t="s">
        <v>372</v>
      </c>
      <c r="J69" t="s">
        <v>319</v>
      </c>
    </row>
    <row r="70" spans="2:10" x14ac:dyDescent="0.25">
      <c r="B70">
        <v>443</v>
      </c>
      <c r="C70" t="s">
        <v>490</v>
      </c>
      <c r="D70">
        <v>1967</v>
      </c>
      <c r="E70" t="s">
        <v>27</v>
      </c>
      <c r="F70" t="s">
        <v>267</v>
      </c>
      <c r="G70" s="2" t="s">
        <v>372</v>
      </c>
      <c r="J70" t="s">
        <v>319</v>
      </c>
    </row>
    <row r="71" spans="2:10" x14ac:dyDescent="0.25">
      <c r="B71">
        <v>444</v>
      </c>
      <c r="C71" t="s">
        <v>491</v>
      </c>
      <c r="D71">
        <v>1968</v>
      </c>
      <c r="E71" t="s">
        <v>27</v>
      </c>
      <c r="F71" t="s">
        <v>62</v>
      </c>
      <c r="G71" s="2" t="s">
        <v>372</v>
      </c>
      <c r="J71" t="s">
        <v>319</v>
      </c>
    </row>
    <row r="72" spans="2:10" x14ac:dyDescent="0.25">
      <c r="B72">
        <v>445</v>
      </c>
      <c r="C72" t="s">
        <v>492</v>
      </c>
      <c r="D72">
        <v>1968</v>
      </c>
      <c r="E72" t="s">
        <v>27</v>
      </c>
      <c r="F72" t="s">
        <v>326</v>
      </c>
      <c r="G72" s="2" t="s">
        <v>372</v>
      </c>
      <c r="J72" t="s">
        <v>319</v>
      </c>
    </row>
    <row r="73" spans="2:10" x14ac:dyDescent="0.25">
      <c r="B73">
        <v>446</v>
      </c>
      <c r="C73" t="s">
        <v>493</v>
      </c>
      <c r="D73">
        <v>1969</v>
      </c>
      <c r="E73" t="s">
        <v>129</v>
      </c>
      <c r="F73" t="s">
        <v>130</v>
      </c>
      <c r="G73" s="2" t="s">
        <v>372</v>
      </c>
      <c r="J73" t="s">
        <v>319</v>
      </c>
    </row>
    <row r="74" spans="2:10" x14ac:dyDescent="0.25">
      <c r="B74">
        <v>448</v>
      </c>
      <c r="C74" t="s">
        <v>494</v>
      </c>
      <c r="D74">
        <v>1970</v>
      </c>
      <c r="E74" t="s">
        <v>27</v>
      </c>
      <c r="F74" t="s">
        <v>44</v>
      </c>
      <c r="G74" s="2" t="s">
        <v>372</v>
      </c>
      <c r="J74" t="s">
        <v>319</v>
      </c>
    </row>
    <row r="75" spans="2:10" x14ac:dyDescent="0.25">
      <c r="B75">
        <v>452</v>
      </c>
      <c r="C75" t="s">
        <v>495</v>
      </c>
      <c r="D75">
        <v>1973</v>
      </c>
      <c r="E75" t="s">
        <v>27</v>
      </c>
      <c r="F75" t="s">
        <v>56</v>
      </c>
      <c r="G75" s="2" t="s">
        <v>372</v>
      </c>
      <c r="J75" t="s">
        <v>319</v>
      </c>
    </row>
    <row r="76" spans="2:10" x14ac:dyDescent="0.25">
      <c r="B76">
        <v>455</v>
      </c>
      <c r="C76" t="s">
        <v>496</v>
      </c>
      <c r="D76">
        <v>1974</v>
      </c>
      <c r="E76" t="s">
        <v>129</v>
      </c>
      <c r="F76" t="s">
        <v>130</v>
      </c>
      <c r="G76" s="2" t="s">
        <v>372</v>
      </c>
      <c r="J76" t="s">
        <v>319</v>
      </c>
    </row>
    <row r="77" spans="2:10" x14ac:dyDescent="0.25">
      <c r="B77">
        <v>456</v>
      </c>
      <c r="C77" t="s">
        <v>497</v>
      </c>
      <c r="D77">
        <v>1975</v>
      </c>
      <c r="E77" t="s">
        <v>27</v>
      </c>
      <c r="F77" t="s">
        <v>35</v>
      </c>
      <c r="G77" s="2" t="s">
        <v>372</v>
      </c>
      <c r="J77" t="s">
        <v>319</v>
      </c>
    </row>
    <row r="78" spans="2:10" x14ac:dyDescent="0.25">
      <c r="B78">
        <v>459</v>
      </c>
      <c r="C78" t="s">
        <v>498</v>
      </c>
      <c r="D78">
        <v>1977</v>
      </c>
      <c r="E78" t="s">
        <v>30</v>
      </c>
      <c r="F78" t="s">
        <v>499</v>
      </c>
      <c r="G78" s="2" t="s">
        <v>372</v>
      </c>
      <c r="J78" t="s">
        <v>319</v>
      </c>
    </row>
    <row r="79" spans="2:10" x14ac:dyDescent="0.25">
      <c r="B79">
        <v>460</v>
      </c>
      <c r="C79" t="s">
        <v>500</v>
      </c>
      <c r="D79">
        <v>1980</v>
      </c>
      <c r="E79" t="s">
        <v>27</v>
      </c>
      <c r="F79" t="s">
        <v>275</v>
      </c>
      <c r="G79" s="2" t="s">
        <v>372</v>
      </c>
      <c r="J79" t="s">
        <v>319</v>
      </c>
    </row>
    <row r="80" spans="2:10" x14ac:dyDescent="0.25">
      <c r="B80">
        <v>461</v>
      </c>
      <c r="C80" t="s">
        <v>501</v>
      </c>
      <c r="D80">
        <v>1980</v>
      </c>
      <c r="E80" t="s">
        <v>27</v>
      </c>
      <c r="F80" t="s">
        <v>321</v>
      </c>
      <c r="G80" s="2" t="s">
        <v>372</v>
      </c>
      <c r="J80" t="s">
        <v>319</v>
      </c>
    </row>
    <row r="81" spans="1:10" x14ac:dyDescent="0.25">
      <c r="B81">
        <v>462</v>
      </c>
      <c r="C81" t="s">
        <v>502</v>
      </c>
      <c r="D81">
        <v>1981</v>
      </c>
      <c r="E81" t="s">
        <v>27</v>
      </c>
      <c r="F81" t="s">
        <v>42</v>
      </c>
      <c r="G81" s="2" t="s">
        <v>372</v>
      </c>
      <c r="J81" t="s">
        <v>319</v>
      </c>
    </row>
    <row r="82" spans="1:10" x14ac:dyDescent="0.25">
      <c r="B82">
        <v>463</v>
      </c>
      <c r="C82" t="s">
        <v>503</v>
      </c>
      <c r="D82">
        <v>1982</v>
      </c>
      <c r="E82" t="s">
        <v>27</v>
      </c>
      <c r="F82" t="s">
        <v>309</v>
      </c>
      <c r="G82" s="2" t="s">
        <v>372</v>
      </c>
      <c r="J82" t="s">
        <v>319</v>
      </c>
    </row>
    <row r="83" spans="1:10" x14ac:dyDescent="0.25">
      <c r="B83">
        <v>464</v>
      </c>
      <c r="C83" t="s">
        <v>504</v>
      </c>
      <c r="D83">
        <v>1982</v>
      </c>
      <c r="E83" t="s">
        <v>27</v>
      </c>
      <c r="F83" t="s">
        <v>321</v>
      </c>
      <c r="G83" s="2" t="s">
        <v>372</v>
      </c>
      <c r="J83" t="s">
        <v>319</v>
      </c>
    </row>
    <row r="84" spans="1:10" x14ac:dyDescent="0.25">
      <c r="B84">
        <v>466</v>
      </c>
      <c r="C84" t="s">
        <v>505</v>
      </c>
      <c r="D84">
        <v>1983</v>
      </c>
      <c r="E84" t="s">
        <v>27</v>
      </c>
      <c r="F84" t="s">
        <v>267</v>
      </c>
      <c r="G84" s="2" t="s">
        <v>372</v>
      </c>
      <c r="J84" t="s">
        <v>319</v>
      </c>
    </row>
    <row r="85" spans="1:10" x14ac:dyDescent="0.25">
      <c r="B85">
        <v>468</v>
      </c>
      <c r="C85" t="s">
        <v>506</v>
      </c>
      <c r="D85">
        <v>1983</v>
      </c>
      <c r="E85" t="s">
        <v>27</v>
      </c>
      <c r="F85" t="s">
        <v>343</v>
      </c>
      <c r="G85" s="2" t="s">
        <v>372</v>
      </c>
      <c r="J85" t="s">
        <v>319</v>
      </c>
    </row>
    <row r="86" spans="1:10" x14ac:dyDescent="0.25">
      <c r="B86">
        <v>470</v>
      </c>
      <c r="C86" t="s">
        <v>507</v>
      </c>
      <c r="D86">
        <v>1983</v>
      </c>
      <c r="E86" t="s">
        <v>27</v>
      </c>
      <c r="F86" t="s">
        <v>246</v>
      </c>
      <c r="G86" s="2" t="s">
        <v>372</v>
      </c>
      <c r="J86" t="s">
        <v>319</v>
      </c>
    </row>
    <row r="87" spans="1:10" ht="20.25" x14ac:dyDescent="0.3">
      <c r="C87" s="3" t="s">
        <v>536</v>
      </c>
    </row>
    <row r="88" spans="1:10" x14ac:dyDescent="0.25">
      <c r="A88" s="1">
        <v>1</v>
      </c>
      <c r="B88">
        <v>316</v>
      </c>
      <c r="C88" t="s">
        <v>265</v>
      </c>
      <c r="D88">
        <v>1996</v>
      </c>
      <c r="E88" t="s">
        <v>27</v>
      </c>
      <c r="F88" t="s">
        <v>35</v>
      </c>
      <c r="G88" s="2">
        <v>1.6233796296296295E-2</v>
      </c>
      <c r="H88" s="2">
        <v>0</v>
      </c>
      <c r="J88" t="s">
        <v>269</v>
      </c>
    </row>
    <row r="89" spans="1:10" x14ac:dyDescent="0.25">
      <c r="A89" s="1">
        <v>2</v>
      </c>
      <c r="B89">
        <v>320</v>
      </c>
      <c r="C89" t="s">
        <v>270</v>
      </c>
      <c r="D89">
        <v>1995</v>
      </c>
      <c r="E89" t="s">
        <v>27</v>
      </c>
      <c r="F89" t="s">
        <v>218</v>
      </c>
      <c r="G89" s="2">
        <v>1.7310185185185185E-2</v>
      </c>
      <c r="H89" s="2">
        <f t="shared" ref="H89:H111" si="1">G89-а2</f>
        <v>1.0763888888888906E-3</v>
      </c>
      <c r="J89" t="s">
        <v>269</v>
      </c>
    </row>
    <row r="90" spans="1:10" x14ac:dyDescent="0.25">
      <c r="A90" s="1">
        <v>3</v>
      </c>
      <c r="B90">
        <v>315</v>
      </c>
      <c r="C90" t="s">
        <v>271</v>
      </c>
      <c r="D90">
        <v>1997</v>
      </c>
      <c r="E90" t="s">
        <v>27</v>
      </c>
      <c r="F90" t="s">
        <v>35</v>
      </c>
      <c r="G90" s="2">
        <v>1.7314814814814814E-2</v>
      </c>
      <c r="H90" s="2">
        <f t="shared" si="1"/>
        <v>1.0810185185185194E-3</v>
      </c>
      <c r="J90" t="s">
        <v>269</v>
      </c>
    </row>
    <row r="91" spans="1:10" x14ac:dyDescent="0.25">
      <c r="A91" s="1">
        <v>4</v>
      </c>
      <c r="B91">
        <v>347</v>
      </c>
      <c r="C91" t="s">
        <v>272</v>
      </c>
      <c r="D91">
        <v>1988</v>
      </c>
      <c r="E91" t="s">
        <v>27</v>
      </c>
      <c r="F91" t="s">
        <v>56</v>
      </c>
      <c r="G91" s="2">
        <v>1.7671296296296296E-2</v>
      </c>
      <c r="H91" s="2">
        <f t="shared" si="1"/>
        <v>1.4375000000000013E-3</v>
      </c>
      <c r="J91" t="s">
        <v>269</v>
      </c>
    </row>
    <row r="92" spans="1:10" x14ac:dyDescent="0.25">
      <c r="A92" s="1">
        <v>5</v>
      </c>
      <c r="B92">
        <v>313</v>
      </c>
      <c r="C92" t="s">
        <v>273</v>
      </c>
      <c r="D92">
        <v>1997</v>
      </c>
      <c r="E92" t="s">
        <v>27</v>
      </c>
      <c r="F92" t="s">
        <v>35</v>
      </c>
      <c r="G92" s="2">
        <v>1.7716435185185186E-2</v>
      </c>
      <c r="H92" s="2">
        <f t="shared" si="1"/>
        <v>1.482638888888891E-3</v>
      </c>
      <c r="J92" t="s">
        <v>269</v>
      </c>
    </row>
    <row r="93" spans="1:10" x14ac:dyDescent="0.25">
      <c r="A93" s="1">
        <v>6</v>
      </c>
      <c r="B93">
        <v>334</v>
      </c>
      <c r="C93" t="s">
        <v>277</v>
      </c>
      <c r="D93">
        <v>1994</v>
      </c>
      <c r="E93" t="s">
        <v>27</v>
      </c>
      <c r="F93" t="s">
        <v>227</v>
      </c>
      <c r="G93" s="2">
        <v>1.7802083333333333E-2</v>
      </c>
      <c r="H93" s="2">
        <f t="shared" si="1"/>
        <v>1.5682870370370382E-3</v>
      </c>
      <c r="J93" t="s">
        <v>269</v>
      </c>
    </row>
    <row r="94" spans="1:10" x14ac:dyDescent="0.25">
      <c r="A94" s="1">
        <v>7</v>
      </c>
      <c r="B94">
        <v>349</v>
      </c>
      <c r="C94" t="s">
        <v>278</v>
      </c>
      <c r="D94">
        <v>1987</v>
      </c>
      <c r="E94" t="s">
        <v>27</v>
      </c>
      <c r="F94" t="s">
        <v>56</v>
      </c>
      <c r="G94" s="2">
        <v>1.782523148148148E-2</v>
      </c>
      <c r="H94" s="2">
        <f t="shared" si="1"/>
        <v>1.5914351851851853E-3</v>
      </c>
      <c r="J94" t="s">
        <v>269</v>
      </c>
    </row>
    <row r="95" spans="1:10" x14ac:dyDescent="0.25">
      <c r="A95" s="1">
        <v>8</v>
      </c>
      <c r="B95">
        <v>323</v>
      </c>
      <c r="C95" t="s">
        <v>279</v>
      </c>
      <c r="D95">
        <v>1997</v>
      </c>
      <c r="E95" t="s">
        <v>27</v>
      </c>
      <c r="F95" t="s">
        <v>246</v>
      </c>
      <c r="G95" s="2">
        <v>1.7857638888888888E-2</v>
      </c>
      <c r="H95" s="2">
        <f t="shared" si="1"/>
        <v>1.6238425925925934E-3</v>
      </c>
      <c r="J95" t="s">
        <v>269</v>
      </c>
    </row>
    <row r="96" spans="1:10" x14ac:dyDescent="0.25">
      <c r="A96" s="1">
        <v>9</v>
      </c>
      <c r="B96">
        <v>344</v>
      </c>
      <c r="C96" t="s">
        <v>283</v>
      </c>
      <c r="D96">
        <v>1989</v>
      </c>
      <c r="E96" t="s">
        <v>27</v>
      </c>
      <c r="F96" t="s">
        <v>40</v>
      </c>
      <c r="G96" s="2">
        <v>1.8423611111111113E-2</v>
      </c>
      <c r="H96" s="2">
        <f t="shared" si="1"/>
        <v>2.189814814814818E-3</v>
      </c>
      <c r="J96" t="s">
        <v>269</v>
      </c>
    </row>
    <row r="97" spans="1:10" x14ac:dyDescent="0.25">
      <c r="A97" s="1">
        <v>10</v>
      </c>
      <c r="B97">
        <v>314</v>
      </c>
      <c r="C97" t="s">
        <v>284</v>
      </c>
      <c r="D97">
        <v>1997</v>
      </c>
      <c r="E97" t="s">
        <v>27</v>
      </c>
      <c r="F97" t="s">
        <v>246</v>
      </c>
      <c r="G97" s="2">
        <v>1.8459490740740742E-2</v>
      </c>
      <c r="H97" s="2">
        <f t="shared" si="1"/>
        <v>2.2256944444444468E-3</v>
      </c>
      <c r="J97" t="s">
        <v>269</v>
      </c>
    </row>
    <row r="98" spans="1:10" x14ac:dyDescent="0.25">
      <c r="A98" s="1">
        <v>11</v>
      </c>
      <c r="B98">
        <v>337</v>
      </c>
      <c r="C98" t="s">
        <v>285</v>
      </c>
      <c r="D98">
        <v>1993</v>
      </c>
      <c r="E98" t="s">
        <v>27</v>
      </c>
      <c r="F98" t="s">
        <v>218</v>
      </c>
      <c r="G98" s="2">
        <v>1.8488425925925926E-2</v>
      </c>
      <c r="H98" s="2">
        <f t="shared" si="1"/>
        <v>2.2546296296296307E-3</v>
      </c>
      <c r="J98" t="s">
        <v>269</v>
      </c>
    </row>
    <row r="99" spans="1:10" x14ac:dyDescent="0.25">
      <c r="A99" s="1">
        <v>12</v>
      </c>
      <c r="B99">
        <v>329</v>
      </c>
      <c r="C99" t="s">
        <v>291</v>
      </c>
      <c r="D99">
        <v>1994</v>
      </c>
      <c r="E99" t="s">
        <v>27</v>
      </c>
      <c r="F99" t="s">
        <v>292</v>
      </c>
      <c r="G99" s="2">
        <v>1.8994212962962963E-2</v>
      </c>
      <c r="H99" s="2">
        <f t="shared" si="1"/>
        <v>2.760416666666668E-3</v>
      </c>
      <c r="J99" t="s">
        <v>269</v>
      </c>
    </row>
    <row r="100" spans="1:10" x14ac:dyDescent="0.25">
      <c r="A100" s="1">
        <v>13</v>
      </c>
      <c r="B100">
        <v>333</v>
      </c>
      <c r="C100" t="s">
        <v>293</v>
      </c>
      <c r="D100">
        <v>1994</v>
      </c>
      <c r="E100" t="s">
        <v>27</v>
      </c>
      <c r="F100" t="s">
        <v>218</v>
      </c>
      <c r="G100" s="2">
        <v>1.9002314814814816E-2</v>
      </c>
      <c r="H100" s="2">
        <f t="shared" si="1"/>
        <v>2.7685185185185208E-3</v>
      </c>
      <c r="J100" t="s">
        <v>269</v>
      </c>
    </row>
    <row r="101" spans="1:10" x14ac:dyDescent="0.25">
      <c r="A101" s="1">
        <v>14</v>
      </c>
      <c r="B101">
        <v>332</v>
      </c>
      <c r="C101" t="s">
        <v>294</v>
      </c>
      <c r="D101">
        <v>1994</v>
      </c>
      <c r="E101" t="s">
        <v>27</v>
      </c>
      <c r="F101" t="s">
        <v>218</v>
      </c>
      <c r="G101" s="2">
        <v>1.9017361111111113E-2</v>
      </c>
      <c r="H101" s="2">
        <f t="shared" si="1"/>
        <v>2.7835648148148186E-3</v>
      </c>
      <c r="J101" t="s">
        <v>269</v>
      </c>
    </row>
    <row r="102" spans="1:10" x14ac:dyDescent="0.25">
      <c r="A102" s="1">
        <v>15</v>
      </c>
      <c r="B102">
        <v>340</v>
      </c>
      <c r="C102" t="s">
        <v>296</v>
      </c>
      <c r="D102">
        <v>1992</v>
      </c>
      <c r="E102" t="s">
        <v>27</v>
      </c>
      <c r="F102" t="s">
        <v>275</v>
      </c>
      <c r="G102" s="2">
        <v>1.9105324074074073E-2</v>
      </c>
      <c r="H102" s="2">
        <f t="shared" si="1"/>
        <v>2.8715277777777784E-3</v>
      </c>
      <c r="J102" t="s">
        <v>269</v>
      </c>
    </row>
    <row r="103" spans="1:10" x14ac:dyDescent="0.25">
      <c r="A103" s="1">
        <v>16</v>
      </c>
      <c r="B103">
        <v>319</v>
      </c>
      <c r="C103" t="s">
        <v>297</v>
      </c>
      <c r="D103">
        <v>1995</v>
      </c>
      <c r="E103" t="s">
        <v>27</v>
      </c>
      <c r="F103" t="s">
        <v>246</v>
      </c>
      <c r="G103" s="2">
        <v>1.9194444444444445E-2</v>
      </c>
      <c r="H103" s="2">
        <f t="shared" si="1"/>
        <v>2.9606481481481497E-3</v>
      </c>
      <c r="J103" t="s">
        <v>269</v>
      </c>
    </row>
    <row r="104" spans="1:10" x14ac:dyDescent="0.25">
      <c r="A104" s="1">
        <v>17</v>
      </c>
      <c r="B104">
        <v>325</v>
      </c>
      <c r="C104" t="s">
        <v>306</v>
      </c>
      <c r="D104">
        <v>1996</v>
      </c>
      <c r="E104" t="s">
        <v>27</v>
      </c>
      <c r="F104" t="s">
        <v>246</v>
      </c>
      <c r="G104" s="2">
        <v>1.970486111111111E-2</v>
      </c>
      <c r="H104" s="2">
        <f t="shared" si="1"/>
        <v>3.4710648148148157E-3</v>
      </c>
      <c r="J104" t="s">
        <v>269</v>
      </c>
    </row>
    <row r="105" spans="1:10" x14ac:dyDescent="0.25">
      <c r="A105" s="1">
        <v>18</v>
      </c>
      <c r="B105">
        <v>326</v>
      </c>
      <c r="C105" t="s">
        <v>311</v>
      </c>
      <c r="D105">
        <v>1996</v>
      </c>
      <c r="E105" t="s">
        <v>27</v>
      </c>
      <c r="F105" t="s">
        <v>56</v>
      </c>
      <c r="G105" s="2">
        <v>2.0356481481481479E-2</v>
      </c>
      <c r="H105" s="2">
        <f t="shared" si="1"/>
        <v>4.1226851851851841E-3</v>
      </c>
      <c r="J105" t="s">
        <v>269</v>
      </c>
    </row>
    <row r="106" spans="1:10" x14ac:dyDescent="0.25">
      <c r="A106" s="1">
        <v>19</v>
      </c>
      <c r="B106">
        <v>341</v>
      </c>
      <c r="C106" t="s">
        <v>313</v>
      </c>
      <c r="D106">
        <v>1991</v>
      </c>
      <c r="E106" t="s">
        <v>27</v>
      </c>
      <c r="F106" t="s">
        <v>275</v>
      </c>
      <c r="G106" s="2">
        <v>2.114351851851852E-2</v>
      </c>
      <c r="H106" s="2">
        <f t="shared" si="1"/>
        <v>4.909722222222225E-3</v>
      </c>
      <c r="J106" t="s">
        <v>269</v>
      </c>
    </row>
    <row r="107" spans="1:10" x14ac:dyDescent="0.25">
      <c r="A107" s="1">
        <v>20</v>
      </c>
      <c r="B107">
        <v>321</v>
      </c>
      <c r="C107" t="s">
        <v>314</v>
      </c>
      <c r="D107">
        <v>1997</v>
      </c>
      <c r="E107" t="s">
        <v>27</v>
      </c>
      <c r="F107" t="s">
        <v>82</v>
      </c>
      <c r="G107" s="2">
        <v>2.1564814814814814E-2</v>
      </c>
      <c r="H107" s="2">
        <f t="shared" si="1"/>
        <v>5.3310185185185197E-3</v>
      </c>
      <c r="J107" t="s">
        <v>269</v>
      </c>
    </row>
    <row r="108" spans="1:10" x14ac:dyDescent="0.25">
      <c r="A108" s="1">
        <v>21</v>
      </c>
      <c r="B108">
        <v>328</v>
      </c>
      <c r="C108" t="s">
        <v>315</v>
      </c>
      <c r="D108">
        <v>1996</v>
      </c>
      <c r="E108" t="s">
        <v>87</v>
      </c>
      <c r="F108" t="s">
        <v>316</v>
      </c>
      <c r="G108" s="2">
        <v>2.1685185185185186E-2</v>
      </c>
      <c r="H108" s="2">
        <f t="shared" si="1"/>
        <v>5.451388888888891E-3</v>
      </c>
      <c r="J108" t="s">
        <v>269</v>
      </c>
    </row>
    <row r="109" spans="1:10" x14ac:dyDescent="0.25">
      <c r="A109" s="1">
        <v>22</v>
      </c>
      <c r="B109">
        <v>346</v>
      </c>
      <c r="C109" t="s">
        <v>320</v>
      </c>
      <c r="D109">
        <v>1988</v>
      </c>
      <c r="E109" t="s">
        <v>27</v>
      </c>
      <c r="F109" t="s">
        <v>321</v>
      </c>
      <c r="G109" s="2">
        <v>2.1876157407407407E-2</v>
      </c>
      <c r="H109" s="2">
        <f t="shared" si="1"/>
        <v>5.6423611111111119E-3</v>
      </c>
      <c r="J109" t="s">
        <v>269</v>
      </c>
    </row>
    <row r="110" spans="1:10" x14ac:dyDescent="0.25">
      <c r="A110" s="1">
        <v>23</v>
      </c>
      <c r="B110">
        <v>330</v>
      </c>
      <c r="C110" t="s">
        <v>324</v>
      </c>
      <c r="D110">
        <v>1994</v>
      </c>
      <c r="E110" t="s">
        <v>27</v>
      </c>
      <c r="F110" t="s">
        <v>246</v>
      </c>
      <c r="G110" s="2">
        <v>2.2362268518518521E-2</v>
      </c>
      <c r="H110" s="2">
        <f t="shared" si="1"/>
        <v>6.1284722222222261E-3</v>
      </c>
      <c r="J110" t="s">
        <v>269</v>
      </c>
    </row>
    <row r="111" spans="1:10" x14ac:dyDescent="0.25">
      <c r="A111" s="1">
        <v>24</v>
      </c>
      <c r="B111">
        <v>345</v>
      </c>
      <c r="C111" t="s">
        <v>363</v>
      </c>
      <c r="D111">
        <v>1989</v>
      </c>
      <c r="E111" t="s">
        <v>27</v>
      </c>
      <c r="F111" t="s">
        <v>309</v>
      </c>
      <c r="G111" s="2">
        <v>2.8337962962962964E-2</v>
      </c>
      <c r="H111" s="2">
        <f t="shared" si="1"/>
        <v>1.2104166666666669E-2</v>
      </c>
      <c r="J111" t="s">
        <v>269</v>
      </c>
    </row>
    <row r="112" spans="1:10" x14ac:dyDescent="0.25">
      <c r="A112" s="1" t="s">
        <v>368</v>
      </c>
      <c r="B112">
        <v>252</v>
      </c>
      <c r="C112" t="s">
        <v>369</v>
      </c>
      <c r="D112">
        <v>1985</v>
      </c>
      <c r="E112" t="s">
        <v>87</v>
      </c>
      <c r="F112" t="s">
        <v>344</v>
      </c>
      <c r="G112" s="2">
        <v>1.6995370370370369E-2</v>
      </c>
      <c r="H112" s="2">
        <f>G112-а2</f>
        <v>7.6157407407407424E-4</v>
      </c>
      <c r="J112" t="s">
        <v>269</v>
      </c>
    </row>
    <row r="113" spans="1:10" x14ac:dyDescent="0.25">
      <c r="A113" s="1" t="s">
        <v>368</v>
      </c>
      <c r="B113">
        <v>393</v>
      </c>
      <c r="C113" t="s">
        <v>370</v>
      </c>
      <c r="D113">
        <v>1984</v>
      </c>
      <c r="E113" t="s">
        <v>87</v>
      </c>
      <c r="F113" t="s">
        <v>57</v>
      </c>
      <c r="G113" s="2">
        <v>1.7667824074074075E-2</v>
      </c>
      <c r="H113" s="2">
        <f>G113-а2</f>
        <v>1.4340277777777806E-3</v>
      </c>
      <c r="J113" t="s">
        <v>269</v>
      </c>
    </row>
    <row r="114" spans="1:10" x14ac:dyDescent="0.25">
      <c r="A114" s="1" t="s">
        <v>368</v>
      </c>
      <c r="B114">
        <v>350</v>
      </c>
      <c r="C114" t="s">
        <v>276</v>
      </c>
      <c r="D114">
        <v>1983</v>
      </c>
      <c r="E114" t="s">
        <v>27</v>
      </c>
      <c r="F114" t="s">
        <v>44</v>
      </c>
      <c r="G114" s="2">
        <v>1.776851851851852E-2</v>
      </c>
      <c r="H114" s="2">
        <f>G114-а2</f>
        <v>1.5347222222222255E-3</v>
      </c>
      <c r="J114" t="s">
        <v>269</v>
      </c>
    </row>
    <row r="115" spans="1:10" x14ac:dyDescent="0.25">
      <c r="B115">
        <v>317</v>
      </c>
      <c r="C115" t="s">
        <v>268</v>
      </c>
      <c r="D115">
        <v>1995</v>
      </c>
      <c r="E115" t="s">
        <v>30</v>
      </c>
      <c r="F115" t="s">
        <v>261</v>
      </c>
      <c r="G115" s="2">
        <v>1.6696759259259258E-2</v>
      </c>
      <c r="H115" s="2">
        <f>G115-а2</f>
        <v>4.6296296296296363E-4</v>
      </c>
      <c r="I115" t="s">
        <v>516</v>
      </c>
      <c r="J115" t="s">
        <v>269</v>
      </c>
    </row>
    <row r="116" spans="1:10" x14ac:dyDescent="0.25">
      <c r="B116">
        <v>324</v>
      </c>
      <c r="C116" t="s">
        <v>454</v>
      </c>
      <c r="D116">
        <v>1997</v>
      </c>
      <c r="E116" t="s">
        <v>27</v>
      </c>
      <c r="F116" t="s">
        <v>218</v>
      </c>
      <c r="G116" s="2" t="s">
        <v>372</v>
      </c>
      <c r="J116" t="s">
        <v>269</v>
      </c>
    </row>
    <row r="117" spans="1:10" x14ac:dyDescent="0.25">
      <c r="B117">
        <v>327</v>
      </c>
      <c r="C117" t="s">
        <v>455</v>
      </c>
      <c r="D117">
        <v>1996</v>
      </c>
      <c r="E117" t="s">
        <v>129</v>
      </c>
      <c r="F117" t="s">
        <v>130</v>
      </c>
      <c r="G117" s="2" t="s">
        <v>372</v>
      </c>
      <c r="J117" t="s">
        <v>269</v>
      </c>
    </row>
    <row r="118" spans="1:10" x14ac:dyDescent="0.25">
      <c r="B118">
        <v>335</v>
      </c>
      <c r="C118" t="s">
        <v>456</v>
      </c>
      <c r="D118">
        <v>1993</v>
      </c>
      <c r="E118" t="s">
        <v>27</v>
      </c>
      <c r="F118" t="s">
        <v>218</v>
      </c>
      <c r="G118" s="2" t="s">
        <v>372</v>
      </c>
      <c r="J118" t="s">
        <v>269</v>
      </c>
    </row>
    <row r="119" spans="1:10" x14ac:dyDescent="0.25">
      <c r="B119">
        <v>339</v>
      </c>
      <c r="C119" t="s">
        <v>457</v>
      </c>
      <c r="D119">
        <v>1993</v>
      </c>
      <c r="E119" t="s">
        <v>27</v>
      </c>
      <c r="F119" t="s">
        <v>227</v>
      </c>
      <c r="G119" s="2" t="s">
        <v>372</v>
      </c>
      <c r="J119" t="s">
        <v>269</v>
      </c>
    </row>
    <row r="120" spans="1:10" x14ac:dyDescent="0.25">
      <c r="B120">
        <v>342</v>
      </c>
      <c r="C120" t="s">
        <v>458</v>
      </c>
      <c r="D120">
        <v>1991</v>
      </c>
      <c r="E120" t="s">
        <v>27</v>
      </c>
      <c r="F120" t="s">
        <v>40</v>
      </c>
      <c r="G120" s="2" t="s">
        <v>372</v>
      </c>
      <c r="J120" t="s">
        <v>269</v>
      </c>
    </row>
    <row r="121" spans="1:10" ht="20.25" x14ac:dyDescent="0.3">
      <c r="C121" s="3" t="s">
        <v>535</v>
      </c>
    </row>
    <row r="122" spans="1:10" x14ac:dyDescent="0.25">
      <c r="A122" s="1">
        <v>1</v>
      </c>
      <c r="B122">
        <v>359</v>
      </c>
      <c r="C122" t="s">
        <v>286</v>
      </c>
      <c r="D122">
        <v>1998</v>
      </c>
      <c r="E122" t="s">
        <v>27</v>
      </c>
      <c r="F122" t="s">
        <v>28</v>
      </c>
      <c r="G122" s="2">
        <v>1.867939814814815E-2</v>
      </c>
      <c r="H122" s="2">
        <v>0</v>
      </c>
      <c r="J122" t="s">
        <v>289</v>
      </c>
    </row>
    <row r="123" spans="1:10" x14ac:dyDescent="0.25">
      <c r="A123" s="1">
        <v>2</v>
      </c>
      <c r="B123">
        <v>382</v>
      </c>
      <c r="C123" t="s">
        <v>287</v>
      </c>
      <c r="D123">
        <v>1999</v>
      </c>
      <c r="E123" t="s">
        <v>27</v>
      </c>
      <c r="F123" t="s">
        <v>288</v>
      </c>
      <c r="G123" s="2">
        <v>1.8696759259259257E-2</v>
      </c>
      <c r="H123" s="2">
        <f t="shared" ref="H123:H137" si="2">G123-а3</f>
        <v>1.7361111111106886E-5</v>
      </c>
      <c r="J123" t="s">
        <v>289</v>
      </c>
    </row>
    <row r="124" spans="1:10" x14ac:dyDescent="0.25">
      <c r="A124" s="1">
        <v>3</v>
      </c>
      <c r="B124">
        <v>356</v>
      </c>
      <c r="C124" t="s">
        <v>290</v>
      </c>
      <c r="D124">
        <v>1999</v>
      </c>
      <c r="E124" t="s">
        <v>27</v>
      </c>
      <c r="F124" t="s">
        <v>28</v>
      </c>
      <c r="G124" s="2">
        <v>1.8873842592592591E-2</v>
      </c>
      <c r="H124" s="2">
        <f t="shared" si="2"/>
        <v>1.9444444444444153E-4</v>
      </c>
      <c r="J124" t="s">
        <v>289</v>
      </c>
    </row>
    <row r="125" spans="1:10" x14ac:dyDescent="0.25">
      <c r="A125" s="1">
        <v>4</v>
      </c>
      <c r="B125">
        <v>351</v>
      </c>
      <c r="C125" t="s">
        <v>295</v>
      </c>
      <c r="D125">
        <v>1999</v>
      </c>
      <c r="E125" t="s">
        <v>27</v>
      </c>
      <c r="F125" t="s">
        <v>35</v>
      </c>
      <c r="G125" s="2">
        <v>1.903472222222222E-2</v>
      </c>
      <c r="H125" s="2">
        <f t="shared" si="2"/>
        <v>3.5532407407407041E-4</v>
      </c>
      <c r="J125" t="s">
        <v>289</v>
      </c>
    </row>
    <row r="126" spans="1:10" x14ac:dyDescent="0.25">
      <c r="A126" s="1">
        <v>5</v>
      </c>
      <c r="B126">
        <v>360</v>
      </c>
      <c r="C126" t="s">
        <v>298</v>
      </c>
      <c r="D126">
        <v>1998</v>
      </c>
      <c r="E126" t="s">
        <v>30</v>
      </c>
      <c r="F126" t="s">
        <v>31</v>
      </c>
      <c r="G126" s="2">
        <v>1.9369212962962963E-2</v>
      </c>
      <c r="H126" s="2">
        <f t="shared" si="2"/>
        <v>6.8981481481481324E-4</v>
      </c>
      <c r="J126" t="s">
        <v>289</v>
      </c>
    </row>
    <row r="127" spans="1:10" x14ac:dyDescent="0.25">
      <c r="A127" s="1">
        <v>6</v>
      </c>
      <c r="B127">
        <v>375</v>
      </c>
      <c r="C127" t="s">
        <v>299</v>
      </c>
      <c r="D127">
        <v>1999</v>
      </c>
      <c r="E127" t="s">
        <v>87</v>
      </c>
      <c r="F127" t="s">
        <v>300</v>
      </c>
      <c r="G127" s="2">
        <v>1.9401620370370371E-2</v>
      </c>
      <c r="H127" s="2">
        <f t="shared" si="2"/>
        <v>7.2222222222222132E-4</v>
      </c>
      <c r="J127" t="s">
        <v>289</v>
      </c>
    </row>
    <row r="128" spans="1:10" x14ac:dyDescent="0.25">
      <c r="A128" s="1">
        <v>7</v>
      </c>
      <c r="B128">
        <v>387</v>
      </c>
      <c r="C128" t="s">
        <v>301</v>
      </c>
      <c r="D128">
        <v>1999</v>
      </c>
      <c r="E128" t="s">
        <v>87</v>
      </c>
      <c r="F128" t="s">
        <v>302</v>
      </c>
      <c r="G128" s="2">
        <v>1.9409722222222221E-2</v>
      </c>
      <c r="H128" s="2">
        <f t="shared" si="2"/>
        <v>7.3032407407407074E-4</v>
      </c>
      <c r="J128" t="s">
        <v>289</v>
      </c>
    </row>
    <row r="129" spans="1:10" x14ac:dyDescent="0.25">
      <c r="A129" s="1">
        <v>8</v>
      </c>
      <c r="B129">
        <v>363</v>
      </c>
      <c r="C129" t="s">
        <v>303</v>
      </c>
      <c r="D129">
        <v>1998</v>
      </c>
      <c r="E129" t="s">
        <v>27</v>
      </c>
      <c r="F129" t="s">
        <v>288</v>
      </c>
      <c r="G129" s="2">
        <v>1.9484953703703702E-2</v>
      </c>
      <c r="H129" s="2">
        <f t="shared" si="2"/>
        <v>8.0555555555555242E-4</v>
      </c>
      <c r="J129" t="s">
        <v>289</v>
      </c>
    </row>
    <row r="130" spans="1:10" x14ac:dyDescent="0.25">
      <c r="A130" s="1">
        <v>9</v>
      </c>
      <c r="B130">
        <v>357</v>
      </c>
      <c r="C130" t="s">
        <v>304</v>
      </c>
      <c r="D130">
        <v>1998</v>
      </c>
      <c r="E130" t="s">
        <v>27</v>
      </c>
      <c r="F130" t="s">
        <v>37</v>
      </c>
      <c r="G130" s="2">
        <v>1.9533564814814816E-2</v>
      </c>
      <c r="H130" s="2">
        <f t="shared" si="2"/>
        <v>8.5416666666666627E-4</v>
      </c>
      <c r="J130" t="s">
        <v>289</v>
      </c>
    </row>
    <row r="131" spans="1:10" x14ac:dyDescent="0.25">
      <c r="A131" s="1">
        <v>10</v>
      </c>
      <c r="B131">
        <v>358</v>
      </c>
      <c r="C131" t="s">
        <v>307</v>
      </c>
      <c r="D131">
        <v>1998</v>
      </c>
      <c r="E131" t="s">
        <v>27</v>
      </c>
      <c r="F131" t="s">
        <v>35</v>
      </c>
      <c r="G131" s="2">
        <v>1.9975694444444445E-2</v>
      </c>
      <c r="H131" s="2">
        <f t="shared" si="2"/>
        <v>1.2962962962962954E-3</v>
      </c>
      <c r="J131" t="s">
        <v>289</v>
      </c>
    </row>
    <row r="132" spans="1:10" x14ac:dyDescent="0.25">
      <c r="A132" s="1">
        <v>11</v>
      </c>
      <c r="B132">
        <v>361</v>
      </c>
      <c r="C132" t="s">
        <v>312</v>
      </c>
      <c r="D132">
        <v>1998</v>
      </c>
      <c r="E132" t="s">
        <v>27</v>
      </c>
      <c r="F132" t="s">
        <v>35</v>
      </c>
      <c r="G132" s="2">
        <v>2.0980324074074075E-2</v>
      </c>
      <c r="H132" s="2">
        <f t="shared" si="2"/>
        <v>2.300925925925925E-3</v>
      </c>
      <c r="J132" t="s">
        <v>289</v>
      </c>
    </row>
    <row r="133" spans="1:10" x14ac:dyDescent="0.25">
      <c r="A133" s="1">
        <v>12</v>
      </c>
      <c r="B133">
        <v>353</v>
      </c>
      <c r="C133" t="s">
        <v>317</v>
      </c>
      <c r="D133">
        <v>1999</v>
      </c>
      <c r="E133" t="s">
        <v>27</v>
      </c>
      <c r="F133" t="s">
        <v>35</v>
      </c>
      <c r="G133" s="2">
        <v>2.1824074074074076E-2</v>
      </c>
      <c r="H133" s="2">
        <f t="shared" si="2"/>
        <v>3.1446759259259258E-3</v>
      </c>
      <c r="J133" t="s">
        <v>289</v>
      </c>
    </row>
    <row r="134" spans="1:10" x14ac:dyDescent="0.25">
      <c r="A134" s="1">
        <v>13</v>
      </c>
      <c r="B134">
        <v>362</v>
      </c>
      <c r="C134" t="s">
        <v>322</v>
      </c>
      <c r="D134">
        <v>1998</v>
      </c>
      <c r="E134" t="s">
        <v>27</v>
      </c>
      <c r="F134" t="s">
        <v>35</v>
      </c>
      <c r="G134" s="2">
        <v>2.2076388888888885E-2</v>
      </c>
      <c r="H134" s="2">
        <f t="shared" si="2"/>
        <v>3.3969907407407351E-3</v>
      </c>
      <c r="J134" t="s">
        <v>289</v>
      </c>
    </row>
    <row r="135" spans="1:10" x14ac:dyDescent="0.25">
      <c r="A135" s="1">
        <v>14</v>
      </c>
      <c r="B135">
        <v>376</v>
      </c>
      <c r="C135" t="s">
        <v>323</v>
      </c>
      <c r="D135">
        <v>1999</v>
      </c>
      <c r="E135" t="s">
        <v>27</v>
      </c>
      <c r="F135" t="s">
        <v>62</v>
      </c>
      <c r="G135" s="2">
        <v>2.2314814814814815E-2</v>
      </c>
      <c r="H135" s="2">
        <f t="shared" si="2"/>
        <v>3.6354166666666653E-3</v>
      </c>
      <c r="J135" t="s">
        <v>289</v>
      </c>
    </row>
    <row r="136" spans="1:10" x14ac:dyDescent="0.25">
      <c r="A136" s="1">
        <v>15</v>
      </c>
      <c r="B136">
        <v>380</v>
      </c>
      <c r="C136" t="s">
        <v>329</v>
      </c>
      <c r="D136">
        <v>1999</v>
      </c>
      <c r="E136" t="s">
        <v>87</v>
      </c>
      <c r="F136" t="s">
        <v>330</v>
      </c>
      <c r="G136" s="2">
        <v>2.320717592592593E-2</v>
      </c>
      <c r="H136" s="2">
        <f t="shared" si="2"/>
        <v>4.5277777777777799E-3</v>
      </c>
      <c r="J136" t="s">
        <v>289</v>
      </c>
    </row>
    <row r="137" spans="1:10" x14ac:dyDescent="0.25">
      <c r="A137" s="1">
        <v>16</v>
      </c>
      <c r="B137">
        <v>379</v>
      </c>
      <c r="C137" t="s">
        <v>335</v>
      </c>
      <c r="D137">
        <v>1999</v>
      </c>
      <c r="E137" t="s">
        <v>87</v>
      </c>
      <c r="F137" t="s">
        <v>38</v>
      </c>
      <c r="G137" s="2">
        <v>2.4142361111111111E-2</v>
      </c>
      <c r="H137" s="2">
        <f t="shared" si="2"/>
        <v>5.4629629629629611E-3</v>
      </c>
      <c r="J137" t="s">
        <v>289</v>
      </c>
    </row>
    <row r="138" spans="1:10" x14ac:dyDescent="0.25">
      <c r="B138">
        <v>365</v>
      </c>
      <c r="C138" t="s">
        <v>518</v>
      </c>
      <c r="D138">
        <v>1998</v>
      </c>
      <c r="E138" t="s">
        <v>87</v>
      </c>
      <c r="F138" t="s">
        <v>219</v>
      </c>
      <c r="G138" s="2">
        <v>1.117824074074074E-2</v>
      </c>
      <c r="I138" t="s">
        <v>516</v>
      </c>
      <c r="J138" t="s">
        <v>289</v>
      </c>
    </row>
    <row r="139" spans="1:10" x14ac:dyDescent="0.25">
      <c r="B139">
        <v>366</v>
      </c>
      <c r="C139" t="s">
        <v>511</v>
      </c>
      <c r="D139">
        <v>1998</v>
      </c>
      <c r="E139" t="s">
        <v>87</v>
      </c>
      <c r="F139" t="s">
        <v>88</v>
      </c>
      <c r="G139" s="2">
        <v>1.1725694444444447E-2</v>
      </c>
      <c r="I139" t="s">
        <v>512</v>
      </c>
      <c r="J139" t="s">
        <v>289</v>
      </c>
    </row>
    <row r="140" spans="1:10" x14ac:dyDescent="0.25">
      <c r="B140">
        <v>379</v>
      </c>
      <c r="C140" t="s">
        <v>335</v>
      </c>
      <c r="D140">
        <v>1999</v>
      </c>
      <c r="E140" t="s">
        <v>87</v>
      </c>
      <c r="F140" t="s">
        <v>38</v>
      </c>
      <c r="G140" s="2" t="s">
        <v>372</v>
      </c>
      <c r="J140" t="s">
        <v>289</v>
      </c>
    </row>
    <row r="141" spans="1:10" x14ac:dyDescent="0.25">
      <c r="B141">
        <v>364</v>
      </c>
      <c r="C141" t="s">
        <v>459</v>
      </c>
      <c r="D141">
        <v>1998</v>
      </c>
      <c r="E141" t="s">
        <v>27</v>
      </c>
      <c r="F141" t="s">
        <v>218</v>
      </c>
      <c r="G141" s="2" t="s">
        <v>372</v>
      </c>
      <c r="J141" t="s">
        <v>289</v>
      </c>
    </row>
    <row r="142" spans="1:10" x14ac:dyDescent="0.25">
      <c r="B142">
        <v>367</v>
      </c>
      <c r="C142" t="s">
        <v>460</v>
      </c>
      <c r="D142">
        <v>1999</v>
      </c>
      <c r="E142" t="s">
        <v>30</v>
      </c>
      <c r="F142" t="s">
        <v>375</v>
      </c>
      <c r="G142" s="2" t="s">
        <v>372</v>
      </c>
      <c r="J142" t="s">
        <v>289</v>
      </c>
    </row>
    <row r="143" spans="1:10" x14ac:dyDescent="0.25">
      <c r="B143">
        <v>368</v>
      </c>
      <c r="C143" t="s">
        <v>461</v>
      </c>
      <c r="D143">
        <v>1999</v>
      </c>
      <c r="E143" t="s">
        <v>30</v>
      </c>
      <c r="F143" t="s">
        <v>375</v>
      </c>
      <c r="G143" s="2" t="s">
        <v>372</v>
      </c>
      <c r="J143" t="s">
        <v>289</v>
      </c>
    </row>
    <row r="144" spans="1:10" x14ac:dyDescent="0.25">
      <c r="B144">
        <v>369</v>
      </c>
      <c r="C144" t="s">
        <v>462</v>
      </c>
      <c r="D144">
        <v>1999</v>
      </c>
      <c r="E144" t="s">
        <v>30</v>
      </c>
      <c r="F144" t="s">
        <v>375</v>
      </c>
      <c r="G144" s="2" t="s">
        <v>372</v>
      </c>
      <c r="J144" t="s">
        <v>289</v>
      </c>
    </row>
    <row r="145" spans="1:10" x14ac:dyDescent="0.25">
      <c r="B145">
        <v>370</v>
      </c>
      <c r="C145" t="s">
        <v>463</v>
      </c>
      <c r="D145">
        <v>1999</v>
      </c>
      <c r="E145" t="s">
        <v>30</v>
      </c>
      <c r="F145" t="s">
        <v>375</v>
      </c>
      <c r="G145" s="2" t="s">
        <v>372</v>
      </c>
      <c r="J145" t="s">
        <v>289</v>
      </c>
    </row>
    <row r="146" spans="1:10" x14ac:dyDescent="0.25">
      <c r="B146">
        <v>371</v>
      </c>
      <c r="C146" t="s">
        <v>464</v>
      </c>
      <c r="D146">
        <v>1999</v>
      </c>
      <c r="E146" t="s">
        <v>30</v>
      </c>
      <c r="F146" t="s">
        <v>375</v>
      </c>
      <c r="G146" s="2" t="s">
        <v>372</v>
      </c>
      <c r="J146" t="s">
        <v>289</v>
      </c>
    </row>
    <row r="147" spans="1:10" x14ac:dyDescent="0.25">
      <c r="B147">
        <v>373</v>
      </c>
      <c r="C147" t="s">
        <v>465</v>
      </c>
      <c r="D147">
        <v>1999</v>
      </c>
      <c r="E147" t="s">
        <v>27</v>
      </c>
      <c r="F147" t="s">
        <v>122</v>
      </c>
      <c r="G147" s="2" t="s">
        <v>372</v>
      </c>
      <c r="J147" t="s">
        <v>289</v>
      </c>
    </row>
    <row r="148" spans="1:10" x14ac:dyDescent="0.25">
      <c r="B148">
        <v>381</v>
      </c>
      <c r="C148" t="s">
        <v>466</v>
      </c>
      <c r="D148">
        <v>1999</v>
      </c>
      <c r="E148" t="s">
        <v>27</v>
      </c>
      <c r="F148" t="s">
        <v>62</v>
      </c>
      <c r="G148" s="2" t="s">
        <v>372</v>
      </c>
      <c r="J148" t="s">
        <v>289</v>
      </c>
    </row>
    <row r="149" spans="1:10" x14ac:dyDescent="0.25">
      <c r="B149">
        <v>385</v>
      </c>
      <c r="C149" t="s">
        <v>467</v>
      </c>
      <c r="D149">
        <v>1999</v>
      </c>
      <c r="E149" t="s">
        <v>27</v>
      </c>
      <c r="F149" t="s">
        <v>40</v>
      </c>
      <c r="G149" s="2" t="s">
        <v>372</v>
      </c>
      <c r="J149" t="s">
        <v>289</v>
      </c>
    </row>
    <row r="150" spans="1:10" x14ac:dyDescent="0.25">
      <c r="B150">
        <v>386</v>
      </c>
      <c r="C150" t="s">
        <v>468</v>
      </c>
      <c r="D150">
        <v>1999</v>
      </c>
      <c r="E150" t="s">
        <v>27</v>
      </c>
      <c r="F150" t="s">
        <v>28</v>
      </c>
      <c r="G150" s="2" t="s">
        <v>372</v>
      </c>
      <c r="J150" t="s">
        <v>289</v>
      </c>
    </row>
    <row r="151" spans="1:10" ht="20.25" x14ac:dyDescent="0.3">
      <c r="C151" s="3" t="s">
        <v>527</v>
      </c>
    </row>
    <row r="152" spans="1:10" x14ac:dyDescent="0.25">
      <c r="A152" s="1">
        <v>1</v>
      </c>
      <c r="B152">
        <v>89</v>
      </c>
      <c r="C152" t="s">
        <v>46</v>
      </c>
      <c r="D152">
        <v>2005</v>
      </c>
      <c r="E152" t="s">
        <v>30</v>
      </c>
      <c r="F152" t="s">
        <v>31</v>
      </c>
      <c r="G152" s="2">
        <v>4.0243055555555553E-3</v>
      </c>
      <c r="H152" s="2">
        <v>0</v>
      </c>
      <c r="J152" t="s">
        <v>47</v>
      </c>
    </row>
    <row r="153" spans="1:10" x14ac:dyDescent="0.25">
      <c r="A153" s="1">
        <v>2</v>
      </c>
      <c r="B153">
        <v>86</v>
      </c>
      <c r="C153" t="s">
        <v>50</v>
      </c>
      <c r="D153">
        <v>2004</v>
      </c>
      <c r="E153" t="s">
        <v>27</v>
      </c>
      <c r="F153" t="s">
        <v>35</v>
      </c>
      <c r="G153" s="2">
        <v>4.0405092592592593E-3</v>
      </c>
      <c r="H153" s="2">
        <f t="shared" ref="H153:H183" si="3">G153-а4</f>
        <v>1.6203703703704039E-5</v>
      </c>
      <c r="J153" t="s">
        <v>47</v>
      </c>
    </row>
    <row r="154" spans="1:10" x14ac:dyDescent="0.25">
      <c r="A154" s="1">
        <v>3</v>
      </c>
      <c r="B154">
        <v>88</v>
      </c>
      <c r="C154" t="s">
        <v>52</v>
      </c>
      <c r="D154">
        <v>2004</v>
      </c>
      <c r="E154" t="s">
        <v>27</v>
      </c>
      <c r="F154" t="s">
        <v>49</v>
      </c>
      <c r="G154" s="2">
        <v>4.2025462962962962E-3</v>
      </c>
      <c r="H154" s="2">
        <f t="shared" si="3"/>
        <v>1.7824074074074096E-4</v>
      </c>
      <c r="J154" t="s">
        <v>47</v>
      </c>
    </row>
    <row r="155" spans="1:10" x14ac:dyDescent="0.25">
      <c r="A155" s="1">
        <v>4</v>
      </c>
      <c r="B155">
        <v>74</v>
      </c>
      <c r="C155" t="s">
        <v>53</v>
      </c>
      <c r="D155">
        <v>2005</v>
      </c>
      <c r="E155" t="s">
        <v>30</v>
      </c>
      <c r="F155" t="s">
        <v>31</v>
      </c>
      <c r="G155" s="2">
        <v>4.2488425925925923E-3</v>
      </c>
      <c r="H155" s="2">
        <f t="shared" si="3"/>
        <v>2.2453703703703698E-4</v>
      </c>
      <c r="J155" t="s">
        <v>47</v>
      </c>
    </row>
    <row r="156" spans="1:10" x14ac:dyDescent="0.25">
      <c r="A156" s="1">
        <v>5</v>
      </c>
      <c r="B156">
        <v>91</v>
      </c>
      <c r="C156" t="s">
        <v>58</v>
      </c>
      <c r="D156">
        <v>2004</v>
      </c>
      <c r="E156" t="s">
        <v>30</v>
      </c>
      <c r="F156" t="s">
        <v>31</v>
      </c>
      <c r="G156" s="2">
        <v>4.3310185185185179E-3</v>
      </c>
      <c r="H156" s="2">
        <f t="shared" si="3"/>
        <v>3.0671296296296263E-4</v>
      </c>
      <c r="J156" t="s">
        <v>47</v>
      </c>
    </row>
    <row r="157" spans="1:10" x14ac:dyDescent="0.25">
      <c r="A157" s="1">
        <v>6</v>
      </c>
      <c r="B157">
        <v>92</v>
      </c>
      <c r="C157" t="s">
        <v>63</v>
      </c>
      <c r="D157">
        <v>2004</v>
      </c>
      <c r="E157" t="s">
        <v>30</v>
      </c>
      <c r="F157" t="s">
        <v>31</v>
      </c>
      <c r="G157" s="2">
        <v>4.6284722222222222E-3</v>
      </c>
      <c r="H157" s="2">
        <f t="shared" si="3"/>
        <v>6.0416666666666691E-4</v>
      </c>
      <c r="J157" t="s">
        <v>47</v>
      </c>
    </row>
    <row r="158" spans="1:10" x14ac:dyDescent="0.25">
      <c r="A158" s="1">
        <v>7</v>
      </c>
      <c r="B158">
        <v>67</v>
      </c>
      <c r="C158" t="s">
        <v>67</v>
      </c>
      <c r="D158">
        <v>2004</v>
      </c>
      <c r="E158" t="s">
        <v>27</v>
      </c>
      <c r="F158" t="s">
        <v>68</v>
      </c>
      <c r="G158" s="2">
        <v>4.7199074074074079E-3</v>
      </c>
      <c r="H158" s="2">
        <f t="shared" si="3"/>
        <v>6.9560185185185263E-4</v>
      </c>
      <c r="J158" t="s">
        <v>47</v>
      </c>
    </row>
    <row r="159" spans="1:10" x14ac:dyDescent="0.25">
      <c r="A159" s="1">
        <v>8</v>
      </c>
      <c r="B159">
        <v>97</v>
      </c>
      <c r="C159" t="s">
        <v>70</v>
      </c>
      <c r="D159">
        <v>2005</v>
      </c>
      <c r="E159" t="s">
        <v>30</v>
      </c>
      <c r="F159" t="s">
        <v>31</v>
      </c>
      <c r="G159" s="2">
        <v>4.7777777777777775E-3</v>
      </c>
      <c r="H159" s="2">
        <f t="shared" si="3"/>
        <v>7.5347222222222222E-4</v>
      </c>
      <c r="J159" t="s">
        <v>47</v>
      </c>
    </row>
    <row r="160" spans="1:10" x14ac:dyDescent="0.25">
      <c r="A160" s="1">
        <v>9</v>
      </c>
      <c r="B160">
        <v>75</v>
      </c>
      <c r="C160" t="s">
        <v>74</v>
      </c>
      <c r="D160">
        <v>2005</v>
      </c>
      <c r="E160" t="s">
        <v>30</v>
      </c>
      <c r="F160" t="s">
        <v>31</v>
      </c>
      <c r="G160" s="2">
        <v>4.7928240740740735E-3</v>
      </c>
      <c r="H160" s="2">
        <f t="shared" si="3"/>
        <v>7.6851851851851821E-4</v>
      </c>
      <c r="J160" t="s">
        <v>47</v>
      </c>
    </row>
    <row r="161" spans="1:10" x14ac:dyDescent="0.25">
      <c r="A161" s="1">
        <v>10</v>
      </c>
      <c r="B161">
        <v>96</v>
      </c>
      <c r="C161" t="s">
        <v>75</v>
      </c>
      <c r="D161">
        <v>2004</v>
      </c>
      <c r="E161" t="s">
        <v>27</v>
      </c>
      <c r="F161" t="s">
        <v>40</v>
      </c>
      <c r="G161" s="2">
        <v>4.7974537037037039E-3</v>
      </c>
      <c r="H161" s="2">
        <f t="shared" si="3"/>
        <v>7.7314814814814867E-4</v>
      </c>
      <c r="J161" t="s">
        <v>47</v>
      </c>
    </row>
    <row r="162" spans="1:10" x14ac:dyDescent="0.25">
      <c r="A162" s="1">
        <v>11</v>
      </c>
      <c r="B162">
        <v>93</v>
      </c>
      <c r="C162" t="s">
        <v>76</v>
      </c>
      <c r="D162">
        <v>2004</v>
      </c>
      <c r="E162" t="s">
        <v>30</v>
      </c>
      <c r="F162" t="s">
        <v>31</v>
      </c>
      <c r="G162" s="2">
        <v>4.8807870370370368E-3</v>
      </c>
      <c r="H162" s="2">
        <f t="shared" si="3"/>
        <v>8.564814814814815E-4</v>
      </c>
      <c r="J162" t="s">
        <v>47</v>
      </c>
    </row>
    <row r="163" spans="1:10" x14ac:dyDescent="0.25">
      <c r="A163" s="1">
        <v>12</v>
      </c>
      <c r="B163">
        <v>66</v>
      </c>
      <c r="C163" t="s">
        <v>80</v>
      </c>
      <c r="D163">
        <v>2004</v>
      </c>
      <c r="E163" t="s">
        <v>27</v>
      </c>
      <c r="F163" t="s">
        <v>35</v>
      </c>
      <c r="G163" s="2">
        <v>5.0324074074074082E-3</v>
      </c>
      <c r="H163" s="2">
        <f t="shared" si="3"/>
        <v>1.0081018518518529E-3</v>
      </c>
      <c r="J163" t="s">
        <v>47</v>
      </c>
    </row>
    <row r="164" spans="1:10" x14ac:dyDescent="0.25">
      <c r="A164" s="1">
        <v>13</v>
      </c>
      <c r="B164">
        <v>95</v>
      </c>
      <c r="C164" t="s">
        <v>83</v>
      </c>
      <c r="D164">
        <v>2004</v>
      </c>
      <c r="E164" t="s">
        <v>27</v>
      </c>
      <c r="F164" t="s">
        <v>40</v>
      </c>
      <c r="G164" s="2">
        <v>5.099537037037037E-3</v>
      </c>
      <c r="H164" s="2">
        <f t="shared" si="3"/>
        <v>1.0752314814814817E-3</v>
      </c>
      <c r="J164" t="s">
        <v>47</v>
      </c>
    </row>
    <row r="165" spans="1:10" x14ac:dyDescent="0.25">
      <c r="A165" s="1">
        <v>14</v>
      </c>
      <c r="B165">
        <v>69</v>
      </c>
      <c r="C165" t="s">
        <v>86</v>
      </c>
      <c r="D165">
        <v>2005</v>
      </c>
      <c r="E165" t="s">
        <v>87</v>
      </c>
      <c r="F165" t="s">
        <v>88</v>
      </c>
      <c r="G165" s="2">
        <v>5.2106481481481483E-3</v>
      </c>
      <c r="H165" s="2">
        <f t="shared" si="3"/>
        <v>1.186342592592593E-3</v>
      </c>
      <c r="J165" t="s">
        <v>47</v>
      </c>
    </row>
    <row r="166" spans="1:10" x14ac:dyDescent="0.25">
      <c r="A166" s="1">
        <v>15</v>
      </c>
      <c r="B166">
        <v>73</v>
      </c>
      <c r="C166" t="s">
        <v>89</v>
      </c>
      <c r="D166">
        <v>2005</v>
      </c>
      <c r="E166" t="s">
        <v>27</v>
      </c>
      <c r="F166" t="s">
        <v>40</v>
      </c>
      <c r="G166" s="2">
        <v>5.2395833333333331E-3</v>
      </c>
      <c r="H166" s="2">
        <f t="shared" si="3"/>
        <v>1.2152777777777778E-3</v>
      </c>
      <c r="J166" t="s">
        <v>47</v>
      </c>
    </row>
    <row r="167" spans="1:10" x14ac:dyDescent="0.25">
      <c r="A167" s="1">
        <v>16</v>
      </c>
      <c r="B167">
        <v>70</v>
      </c>
      <c r="C167" t="s">
        <v>90</v>
      </c>
      <c r="D167">
        <v>2005</v>
      </c>
      <c r="E167" t="s">
        <v>27</v>
      </c>
      <c r="F167" t="s">
        <v>40</v>
      </c>
      <c r="G167" s="2">
        <v>5.2835648148148147E-3</v>
      </c>
      <c r="H167" s="2">
        <f t="shared" si="3"/>
        <v>1.2592592592592594E-3</v>
      </c>
      <c r="J167" t="s">
        <v>47</v>
      </c>
    </row>
    <row r="168" spans="1:10" x14ac:dyDescent="0.25">
      <c r="A168" s="1">
        <v>17</v>
      </c>
      <c r="B168">
        <v>65</v>
      </c>
      <c r="C168" t="s">
        <v>91</v>
      </c>
      <c r="D168">
        <v>2004</v>
      </c>
      <c r="E168" t="s">
        <v>27</v>
      </c>
      <c r="F168" t="s">
        <v>37</v>
      </c>
      <c r="G168" s="2">
        <v>5.2962962962962963E-3</v>
      </c>
      <c r="H168" s="2">
        <f t="shared" si="3"/>
        <v>1.2719907407407411E-3</v>
      </c>
      <c r="J168" t="s">
        <v>47</v>
      </c>
    </row>
    <row r="169" spans="1:10" x14ac:dyDescent="0.25">
      <c r="A169" s="1">
        <v>18</v>
      </c>
      <c r="B169">
        <v>78</v>
      </c>
      <c r="C169" t="s">
        <v>95</v>
      </c>
      <c r="D169">
        <v>2006</v>
      </c>
      <c r="E169" t="s">
        <v>27</v>
      </c>
      <c r="F169" t="s">
        <v>62</v>
      </c>
      <c r="G169" s="2">
        <v>5.3946759259259269E-3</v>
      </c>
      <c r="H169" s="2">
        <f t="shared" si="3"/>
        <v>1.3703703703703716E-3</v>
      </c>
      <c r="J169" t="s">
        <v>47</v>
      </c>
    </row>
    <row r="170" spans="1:10" x14ac:dyDescent="0.25">
      <c r="A170" s="1">
        <v>19</v>
      </c>
      <c r="B170">
        <v>80</v>
      </c>
      <c r="C170" t="s">
        <v>96</v>
      </c>
      <c r="D170">
        <v>2006</v>
      </c>
      <c r="E170" t="s">
        <v>27</v>
      </c>
      <c r="F170" t="s">
        <v>35</v>
      </c>
      <c r="G170" s="2">
        <v>5.5057870370370373E-3</v>
      </c>
      <c r="H170" s="2">
        <f t="shared" si="3"/>
        <v>1.4814814814814821E-3</v>
      </c>
      <c r="J170" t="s">
        <v>47</v>
      </c>
    </row>
    <row r="171" spans="1:10" x14ac:dyDescent="0.25">
      <c r="A171" s="1">
        <v>20</v>
      </c>
      <c r="B171">
        <v>84</v>
      </c>
      <c r="C171" t="s">
        <v>99</v>
      </c>
      <c r="D171">
        <v>2007</v>
      </c>
      <c r="E171" t="s">
        <v>27</v>
      </c>
      <c r="F171" t="s">
        <v>35</v>
      </c>
      <c r="G171" s="2">
        <v>5.5787037037037038E-3</v>
      </c>
      <c r="H171" s="2">
        <f t="shared" si="3"/>
        <v>1.5543981481481485E-3</v>
      </c>
      <c r="J171" t="s">
        <v>47</v>
      </c>
    </row>
    <row r="172" spans="1:10" x14ac:dyDescent="0.25">
      <c r="A172" s="1">
        <v>21</v>
      </c>
      <c r="B172">
        <v>76</v>
      </c>
      <c r="C172" t="s">
        <v>100</v>
      </c>
      <c r="D172">
        <v>2005</v>
      </c>
      <c r="E172" t="s">
        <v>27</v>
      </c>
      <c r="F172" t="s">
        <v>82</v>
      </c>
      <c r="G172" s="2">
        <v>5.6620370370370357E-3</v>
      </c>
      <c r="H172" s="2">
        <f t="shared" si="3"/>
        <v>1.6377314814814805E-3</v>
      </c>
      <c r="J172" t="s">
        <v>47</v>
      </c>
    </row>
    <row r="173" spans="1:10" x14ac:dyDescent="0.25">
      <c r="A173" s="1">
        <v>22</v>
      </c>
      <c r="B173">
        <v>98</v>
      </c>
      <c r="C173" t="s">
        <v>101</v>
      </c>
      <c r="D173">
        <v>2004</v>
      </c>
      <c r="E173" t="s">
        <v>27</v>
      </c>
      <c r="F173" t="s">
        <v>40</v>
      </c>
      <c r="G173" s="2">
        <v>5.7719907407407407E-3</v>
      </c>
      <c r="H173" s="2">
        <f t="shared" si="3"/>
        <v>1.7476851851851855E-3</v>
      </c>
      <c r="J173" t="s">
        <v>47</v>
      </c>
    </row>
    <row r="174" spans="1:10" x14ac:dyDescent="0.25">
      <c r="A174" s="1">
        <v>23</v>
      </c>
      <c r="B174">
        <v>102</v>
      </c>
      <c r="C174" t="s">
        <v>103</v>
      </c>
      <c r="D174">
        <v>2004</v>
      </c>
      <c r="E174" t="s">
        <v>27</v>
      </c>
      <c r="F174" t="s">
        <v>35</v>
      </c>
      <c r="G174" s="2">
        <v>5.8541666666666664E-3</v>
      </c>
      <c r="H174" s="2">
        <f t="shared" si="3"/>
        <v>1.8298611111111111E-3</v>
      </c>
      <c r="J174" t="s">
        <v>47</v>
      </c>
    </row>
    <row r="175" spans="1:10" x14ac:dyDescent="0.25">
      <c r="A175" s="1">
        <v>24</v>
      </c>
      <c r="B175">
        <v>77</v>
      </c>
      <c r="C175" t="s">
        <v>104</v>
      </c>
      <c r="D175">
        <v>2005</v>
      </c>
      <c r="E175" t="s">
        <v>27</v>
      </c>
      <c r="F175" t="s">
        <v>28</v>
      </c>
      <c r="G175" s="2">
        <v>5.9189814814814808E-3</v>
      </c>
      <c r="H175" s="2">
        <f t="shared" si="3"/>
        <v>1.8946759259259255E-3</v>
      </c>
      <c r="J175" t="s">
        <v>47</v>
      </c>
    </row>
    <row r="176" spans="1:10" x14ac:dyDescent="0.25">
      <c r="A176" s="1">
        <v>25</v>
      </c>
      <c r="B176">
        <v>82</v>
      </c>
      <c r="C176" t="s">
        <v>105</v>
      </c>
      <c r="D176">
        <v>2007</v>
      </c>
      <c r="E176" t="s">
        <v>27</v>
      </c>
      <c r="F176" t="s">
        <v>28</v>
      </c>
      <c r="G176" s="2">
        <v>5.9432870370370377E-3</v>
      </c>
      <c r="H176" s="2">
        <f t="shared" si="3"/>
        <v>1.9189814814814824E-3</v>
      </c>
      <c r="J176" t="s">
        <v>47</v>
      </c>
    </row>
    <row r="177" spans="1:10" x14ac:dyDescent="0.25">
      <c r="A177" s="1">
        <v>26</v>
      </c>
      <c r="B177">
        <v>79</v>
      </c>
      <c r="C177" t="s">
        <v>111</v>
      </c>
      <c r="D177">
        <v>2006</v>
      </c>
      <c r="E177" t="s">
        <v>27</v>
      </c>
      <c r="F177" t="s">
        <v>28</v>
      </c>
      <c r="G177" s="2">
        <v>6.3981481481481485E-3</v>
      </c>
      <c r="H177" s="2">
        <f t="shared" si="3"/>
        <v>2.3738425925925932E-3</v>
      </c>
      <c r="J177" t="s">
        <v>47</v>
      </c>
    </row>
    <row r="178" spans="1:10" x14ac:dyDescent="0.25">
      <c r="A178" s="1">
        <v>27</v>
      </c>
      <c r="B178">
        <v>16</v>
      </c>
      <c r="C178" t="s">
        <v>113</v>
      </c>
      <c r="D178">
        <v>2004</v>
      </c>
      <c r="E178" t="s">
        <v>87</v>
      </c>
      <c r="F178" t="s">
        <v>88</v>
      </c>
      <c r="G178" s="2">
        <v>6.5532407407407414E-3</v>
      </c>
      <c r="H178" s="2">
        <f t="shared" si="3"/>
        <v>2.5289351851851861E-3</v>
      </c>
      <c r="J178" t="s">
        <v>47</v>
      </c>
    </row>
    <row r="179" spans="1:10" x14ac:dyDescent="0.25">
      <c r="A179" s="1">
        <v>28</v>
      </c>
      <c r="B179">
        <v>71</v>
      </c>
      <c r="C179" t="s">
        <v>131</v>
      </c>
      <c r="D179">
        <v>2005</v>
      </c>
      <c r="E179" t="s">
        <v>27</v>
      </c>
      <c r="F179" t="s">
        <v>40</v>
      </c>
      <c r="G179" s="2">
        <v>6.8333333333333336E-3</v>
      </c>
      <c r="H179" s="2">
        <f t="shared" si="3"/>
        <v>2.8090277777777783E-3</v>
      </c>
      <c r="J179" t="s">
        <v>47</v>
      </c>
    </row>
    <row r="180" spans="1:10" x14ac:dyDescent="0.25">
      <c r="A180" s="1">
        <v>29</v>
      </c>
      <c r="B180">
        <v>72</v>
      </c>
      <c r="C180" t="s">
        <v>142</v>
      </c>
      <c r="D180">
        <v>2005</v>
      </c>
      <c r="E180" t="s">
        <v>27</v>
      </c>
      <c r="F180" t="s">
        <v>40</v>
      </c>
      <c r="G180" s="2">
        <v>7.2037037037037044E-3</v>
      </c>
      <c r="H180" s="2">
        <f t="shared" si="3"/>
        <v>3.1793981481481491E-3</v>
      </c>
      <c r="J180" t="s">
        <v>47</v>
      </c>
    </row>
    <row r="181" spans="1:10" x14ac:dyDescent="0.25">
      <c r="A181" s="1">
        <v>30</v>
      </c>
      <c r="B181">
        <v>83</v>
      </c>
      <c r="C181" t="s">
        <v>168</v>
      </c>
      <c r="D181">
        <v>2007</v>
      </c>
      <c r="E181" t="s">
        <v>27</v>
      </c>
      <c r="F181" t="s">
        <v>28</v>
      </c>
      <c r="G181" s="2">
        <v>8.1018518518518514E-3</v>
      </c>
      <c r="H181" s="2">
        <f t="shared" si="3"/>
        <v>4.0775462962962961E-3</v>
      </c>
      <c r="J181" t="s">
        <v>47</v>
      </c>
    </row>
    <row r="182" spans="1:10" x14ac:dyDescent="0.25">
      <c r="A182" s="1">
        <v>31</v>
      </c>
      <c r="B182">
        <v>85</v>
      </c>
      <c r="C182" t="s">
        <v>249</v>
      </c>
      <c r="D182">
        <v>2010</v>
      </c>
      <c r="E182" t="s">
        <v>27</v>
      </c>
      <c r="F182" t="s">
        <v>250</v>
      </c>
      <c r="G182" s="2">
        <v>1.2616898148148148E-2</v>
      </c>
      <c r="H182" s="2">
        <f t="shared" si="3"/>
        <v>8.5925925925925926E-3</v>
      </c>
      <c r="J182" t="s">
        <v>47</v>
      </c>
    </row>
    <row r="183" spans="1:10" x14ac:dyDescent="0.25">
      <c r="A183" s="1">
        <v>32</v>
      </c>
      <c r="B183">
        <v>81</v>
      </c>
      <c r="C183" t="s">
        <v>305</v>
      </c>
      <c r="D183">
        <v>2006</v>
      </c>
      <c r="E183" t="s">
        <v>27</v>
      </c>
      <c r="F183" t="s">
        <v>56</v>
      </c>
      <c r="G183" s="2">
        <v>1.96875E-2</v>
      </c>
      <c r="H183" s="2">
        <f t="shared" si="3"/>
        <v>1.5663194444444445E-2</v>
      </c>
      <c r="J183" t="s">
        <v>47</v>
      </c>
    </row>
    <row r="184" spans="1:10" x14ac:dyDescent="0.25">
      <c r="B184">
        <v>68</v>
      </c>
      <c r="C184" t="s">
        <v>390</v>
      </c>
      <c r="D184">
        <v>2004</v>
      </c>
      <c r="E184" t="s">
        <v>27</v>
      </c>
      <c r="F184" t="s">
        <v>56</v>
      </c>
      <c r="G184" s="2" t="s">
        <v>372</v>
      </c>
      <c r="J184" t="s">
        <v>47</v>
      </c>
    </row>
    <row r="185" spans="1:10" x14ac:dyDescent="0.25">
      <c r="B185">
        <v>87</v>
      </c>
      <c r="C185" t="s">
        <v>391</v>
      </c>
      <c r="D185">
        <v>2005</v>
      </c>
      <c r="E185" t="s">
        <v>30</v>
      </c>
      <c r="F185" t="s">
        <v>31</v>
      </c>
      <c r="G185" s="2" t="s">
        <v>372</v>
      </c>
      <c r="J185" t="s">
        <v>47</v>
      </c>
    </row>
    <row r="186" spans="1:10" x14ac:dyDescent="0.25">
      <c r="B186">
        <v>90</v>
      </c>
      <c r="C186" t="s">
        <v>392</v>
      </c>
      <c r="D186">
        <v>2006</v>
      </c>
      <c r="E186" t="s">
        <v>27</v>
      </c>
      <c r="F186" t="s">
        <v>126</v>
      </c>
      <c r="G186" s="2" t="s">
        <v>372</v>
      </c>
      <c r="J186" t="s">
        <v>47</v>
      </c>
    </row>
    <row r="187" spans="1:10" x14ac:dyDescent="0.25">
      <c r="B187">
        <v>99</v>
      </c>
      <c r="C187" t="s">
        <v>393</v>
      </c>
      <c r="D187">
        <v>2004</v>
      </c>
      <c r="E187" t="s">
        <v>27</v>
      </c>
      <c r="F187" t="s">
        <v>40</v>
      </c>
      <c r="G187" s="2" t="s">
        <v>372</v>
      </c>
      <c r="J187" t="s">
        <v>47</v>
      </c>
    </row>
    <row r="188" spans="1:10" x14ac:dyDescent="0.25">
      <c r="B188">
        <v>100</v>
      </c>
      <c r="C188" t="s">
        <v>394</v>
      </c>
      <c r="D188">
        <v>2004</v>
      </c>
      <c r="E188" t="s">
        <v>27</v>
      </c>
      <c r="F188" t="s">
        <v>49</v>
      </c>
      <c r="G188" s="2" t="s">
        <v>372</v>
      </c>
      <c r="J188" t="s">
        <v>47</v>
      </c>
    </row>
    <row r="189" spans="1:10" x14ac:dyDescent="0.25">
      <c r="B189">
        <v>101</v>
      </c>
      <c r="C189" t="s">
        <v>395</v>
      </c>
      <c r="D189">
        <v>2004</v>
      </c>
      <c r="E189" t="s">
        <v>27</v>
      </c>
      <c r="F189" t="s">
        <v>44</v>
      </c>
      <c r="G189" s="2" t="s">
        <v>372</v>
      </c>
      <c r="J189" t="s">
        <v>47</v>
      </c>
    </row>
    <row r="190" spans="1:10" x14ac:dyDescent="0.25">
      <c r="B190">
        <v>103</v>
      </c>
      <c r="C190" t="s">
        <v>396</v>
      </c>
      <c r="D190">
        <v>2004</v>
      </c>
      <c r="E190" t="s">
        <v>27</v>
      </c>
      <c r="F190" t="s">
        <v>35</v>
      </c>
      <c r="G190" s="2" t="s">
        <v>372</v>
      </c>
      <c r="J190" t="s">
        <v>47</v>
      </c>
    </row>
    <row r="191" spans="1:10" x14ac:dyDescent="0.25">
      <c r="B191">
        <v>104</v>
      </c>
      <c r="C191" t="s">
        <v>397</v>
      </c>
      <c r="D191">
        <v>2004</v>
      </c>
      <c r="E191" t="s">
        <v>30</v>
      </c>
      <c r="F191" t="s">
        <v>375</v>
      </c>
      <c r="G191" s="2" t="s">
        <v>372</v>
      </c>
      <c r="J191" t="s">
        <v>47</v>
      </c>
    </row>
    <row r="192" spans="1:10" x14ac:dyDescent="0.25">
      <c r="B192">
        <v>105</v>
      </c>
      <c r="C192" t="s">
        <v>398</v>
      </c>
      <c r="D192">
        <v>2004</v>
      </c>
      <c r="E192" t="s">
        <v>27</v>
      </c>
      <c r="F192" t="s">
        <v>122</v>
      </c>
      <c r="G192" s="2" t="s">
        <v>372</v>
      </c>
      <c r="J192" t="s">
        <v>47</v>
      </c>
    </row>
    <row r="193" spans="1:10" x14ac:dyDescent="0.25">
      <c r="B193">
        <v>106</v>
      </c>
      <c r="C193" t="s">
        <v>399</v>
      </c>
      <c r="D193">
        <v>2004</v>
      </c>
      <c r="E193" t="s">
        <v>27</v>
      </c>
      <c r="F193" t="s">
        <v>122</v>
      </c>
      <c r="G193" s="2" t="s">
        <v>372</v>
      </c>
      <c r="J193" t="s">
        <v>47</v>
      </c>
    </row>
    <row r="196" spans="1:10" ht="20.25" x14ac:dyDescent="0.3">
      <c r="C196" s="3" t="s">
        <v>528</v>
      </c>
    </row>
    <row r="197" spans="1:10" x14ac:dyDescent="0.25">
      <c r="A197" s="1">
        <v>1</v>
      </c>
      <c r="B197">
        <v>55</v>
      </c>
      <c r="C197" t="s">
        <v>26</v>
      </c>
      <c r="D197">
        <v>2005</v>
      </c>
      <c r="E197" t="s">
        <v>27</v>
      </c>
      <c r="F197" t="s">
        <v>28</v>
      </c>
      <c r="G197" s="2">
        <v>3.3622685185185183E-3</v>
      </c>
      <c r="H197" s="2">
        <v>0</v>
      </c>
      <c r="J197" t="s">
        <v>32</v>
      </c>
    </row>
    <row r="198" spans="1:10" x14ac:dyDescent="0.25">
      <c r="A198" s="1">
        <v>2</v>
      </c>
      <c r="B198">
        <v>44</v>
      </c>
      <c r="C198" t="s">
        <v>29</v>
      </c>
      <c r="D198">
        <v>2004</v>
      </c>
      <c r="E198" t="s">
        <v>30</v>
      </c>
      <c r="F198" t="s">
        <v>31</v>
      </c>
      <c r="G198" s="2">
        <v>3.46875E-3</v>
      </c>
      <c r="H198" s="2">
        <f t="shared" ref="H198:H239" si="4">G198-а5</f>
        <v>1.064814814814817E-4</v>
      </c>
      <c r="J198" t="s">
        <v>32</v>
      </c>
    </row>
    <row r="199" spans="1:10" x14ac:dyDescent="0.25">
      <c r="A199" s="1">
        <v>3</v>
      </c>
      <c r="B199">
        <v>45</v>
      </c>
      <c r="C199" t="s">
        <v>33</v>
      </c>
      <c r="D199">
        <v>2004</v>
      </c>
      <c r="E199" t="s">
        <v>30</v>
      </c>
      <c r="F199" t="s">
        <v>31</v>
      </c>
      <c r="G199" s="2">
        <v>3.4803240740740745E-3</v>
      </c>
      <c r="H199" s="2">
        <f t="shared" si="4"/>
        <v>1.1805555555555614E-4</v>
      </c>
      <c r="J199" t="s">
        <v>32</v>
      </c>
    </row>
    <row r="200" spans="1:10" x14ac:dyDescent="0.25">
      <c r="A200" s="1">
        <v>4</v>
      </c>
      <c r="B200">
        <v>46</v>
      </c>
      <c r="C200" t="s">
        <v>34</v>
      </c>
      <c r="D200">
        <v>2004</v>
      </c>
      <c r="E200" t="s">
        <v>27</v>
      </c>
      <c r="F200" t="s">
        <v>35</v>
      </c>
      <c r="G200" s="2">
        <v>3.5243055555555553E-3</v>
      </c>
      <c r="H200" s="2">
        <f t="shared" si="4"/>
        <v>1.6203703703703692E-4</v>
      </c>
      <c r="J200" t="s">
        <v>32</v>
      </c>
    </row>
    <row r="201" spans="1:10" x14ac:dyDescent="0.25">
      <c r="A201" s="1">
        <v>5</v>
      </c>
      <c r="B201">
        <v>50</v>
      </c>
      <c r="C201" t="s">
        <v>36</v>
      </c>
      <c r="D201">
        <v>2004</v>
      </c>
      <c r="E201" t="s">
        <v>27</v>
      </c>
      <c r="F201" t="s">
        <v>37</v>
      </c>
      <c r="G201" s="2">
        <v>3.5613425925925921E-3</v>
      </c>
      <c r="H201" s="2">
        <f t="shared" si="4"/>
        <v>1.9907407407407374E-4</v>
      </c>
      <c r="J201" t="s">
        <v>32</v>
      </c>
    </row>
    <row r="202" spans="1:10" x14ac:dyDescent="0.25">
      <c r="A202" s="1">
        <v>6</v>
      </c>
      <c r="B202">
        <v>54</v>
      </c>
      <c r="C202" t="s">
        <v>39</v>
      </c>
      <c r="D202">
        <v>2005</v>
      </c>
      <c r="E202" t="s">
        <v>27</v>
      </c>
      <c r="F202" t="s">
        <v>40</v>
      </c>
      <c r="G202" s="2">
        <v>3.7268518518518514E-3</v>
      </c>
      <c r="H202" s="2">
        <f t="shared" si="4"/>
        <v>3.6458333333333308E-4</v>
      </c>
      <c r="J202" t="s">
        <v>32</v>
      </c>
    </row>
    <row r="203" spans="1:10" x14ac:dyDescent="0.25">
      <c r="A203" s="1">
        <v>7</v>
      </c>
      <c r="B203">
        <v>52</v>
      </c>
      <c r="C203" t="s">
        <v>41</v>
      </c>
      <c r="D203">
        <v>2007</v>
      </c>
      <c r="E203" t="s">
        <v>27</v>
      </c>
      <c r="F203" t="s">
        <v>42</v>
      </c>
      <c r="G203" s="2">
        <v>3.7465277777777774E-3</v>
      </c>
      <c r="H203" s="2">
        <f t="shared" si="4"/>
        <v>3.842592592592591E-4</v>
      </c>
      <c r="J203" t="s">
        <v>32</v>
      </c>
    </row>
    <row r="204" spans="1:10" x14ac:dyDescent="0.25">
      <c r="A204" s="1">
        <v>8</v>
      </c>
      <c r="B204">
        <v>30</v>
      </c>
      <c r="C204" t="s">
        <v>43</v>
      </c>
      <c r="D204">
        <v>2004</v>
      </c>
      <c r="E204" t="s">
        <v>27</v>
      </c>
      <c r="F204" t="s">
        <v>44</v>
      </c>
      <c r="G204" s="2">
        <v>3.8298611111111107E-3</v>
      </c>
      <c r="H204" s="2">
        <f t="shared" si="4"/>
        <v>4.6759259259259237E-4</v>
      </c>
      <c r="J204" t="s">
        <v>32</v>
      </c>
    </row>
    <row r="205" spans="1:10" x14ac:dyDescent="0.25">
      <c r="A205" s="1">
        <v>9</v>
      </c>
      <c r="B205">
        <v>49</v>
      </c>
      <c r="C205" t="s">
        <v>45</v>
      </c>
      <c r="D205">
        <v>2004</v>
      </c>
      <c r="E205" t="s">
        <v>30</v>
      </c>
      <c r="F205" t="s">
        <v>31</v>
      </c>
      <c r="G205" s="2">
        <v>3.9317129629629632E-3</v>
      </c>
      <c r="H205" s="2">
        <f t="shared" si="4"/>
        <v>5.694444444444449E-4</v>
      </c>
      <c r="J205" t="s">
        <v>32</v>
      </c>
    </row>
    <row r="206" spans="1:10" x14ac:dyDescent="0.25">
      <c r="A206" s="1">
        <v>10</v>
      </c>
      <c r="B206">
        <v>35</v>
      </c>
      <c r="C206" t="s">
        <v>48</v>
      </c>
      <c r="D206">
        <v>2004</v>
      </c>
      <c r="E206" t="s">
        <v>27</v>
      </c>
      <c r="F206" t="s">
        <v>49</v>
      </c>
      <c r="G206" s="2">
        <v>4.0324074074074073E-3</v>
      </c>
      <c r="H206" s="2">
        <f t="shared" si="4"/>
        <v>6.7013888888888895E-4</v>
      </c>
      <c r="J206" t="s">
        <v>32</v>
      </c>
    </row>
    <row r="207" spans="1:10" x14ac:dyDescent="0.25">
      <c r="A207" s="1">
        <v>11</v>
      </c>
      <c r="B207">
        <v>34</v>
      </c>
      <c r="C207" t="s">
        <v>51</v>
      </c>
      <c r="D207">
        <v>2004</v>
      </c>
      <c r="E207" t="s">
        <v>27</v>
      </c>
      <c r="F207" t="s">
        <v>40</v>
      </c>
      <c r="G207" s="2">
        <v>4.0567129629629625E-3</v>
      </c>
      <c r="H207" s="2">
        <f t="shared" si="4"/>
        <v>6.9444444444444415E-4</v>
      </c>
      <c r="J207" t="s">
        <v>32</v>
      </c>
    </row>
    <row r="208" spans="1:10" x14ac:dyDescent="0.25">
      <c r="A208" s="1">
        <v>12</v>
      </c>
      <c r="B208">
        <v>57</v>
      </c>
      <c r="C208" t="s">
        <v>383</v>
      </c>
      <c r="D208">
        <v>2005</v>
      </c>
      <c r="E208" t="s">
        <v>87</v>
      </c>
      <c r="F208" t="s">
        <v>384</v>
      </c>
      <c r="G208" s="2">
        <v>4.2013888888888891E-3</v>
      </c>
      <c r="H208" s="2">
        <v>8.3333333333333339E-4</v>
      </c>
      <c r="J208" t="s">
        <v>32</v>
      </c>
    </row>
    <row r="209" spans="1:10" x14ac:dyDescent="0.25">
      <c r="A209" s="1">
        <v>13</v>
      </c>
      <c r="B209">
        <v>2</v>
      </c>
      <c r="C209" t="s">
        <v>54</v>
      </c>
      <c r="D209">
        <v>2006</v>
      </c>
      <c r="E209" t="s">
        <v>27</v>
      </c>
      <c r="F209" t="s">
        <v>44</v>
      </c>
      <c r="G209" s="2">
        <v>4.2824074074074075E-3</v>
      </c>
      <c r="H209" s="2">
        <f t="shared" si="4"/>
        <v>9.2013888888888918E-4</v>
      </c>
      <c r="J209" t="s">
        <v>32</v>
      </c>
    </row>
    <row r="210" spans="1:10" x14ac:dyDescent="0.25">
      <c r="A210" s="1">
        <v>14</v>
      </c>
      <c r="B210">
        <v>38</v>
      </c>
      <c r="C210" t="s">
        <v>55</v>
      </c>
      <c r="D210">
        <v>2004</v>
      </c>
      <c r="E210" t="s">
        <v>27</v>
      </c>
      <c r="F210" t="s">
        <v>56</v>
      </c>
      <c r="G210" s="2">
        <v>4.2986111111111116E-3</v>
      </c>
      <c r="H210" s="2">
        <f t="shared" si="4"/>
        <v>9.3634259259259322E-4</v>
      </c>
      <c r="J210" t="s">
        <v>32</v>
      </c>
    </row>
    <row r="211" spans="1:10" x14ac:dyDescent="0.25">
      <c r="A211" s="1">
        <v>15</v>
      </c>
      <c r="B211">
        <v>14</v>
      </c>
      <c r="C211" t="s">
        <v>59</v>
      </c>
      <c r="D211">
        <v>2004</v>
      </c>
      <c r="E211" t="s">
        <v>27</v>
      </c>
      <c r="F211" t="s">
        <v>35</v>
      </c>
      <c r="G211" s="2">
        <v>4.3819444444444444E-3</v>
      </c>
      <c r="H211" s="2">
        <f t="shared" si="4"/>
        <v>1.019675925925926E-3</v>
      </c>
      <c r="J211" t="s">
        <v>32</v>
      </c>
    </row>
    <row r="212" spans="1:10" x14ac:dyDescent="0.25">
      <c r="A212" s="1">
        <v>16</v>
      </c>
      <c r="B212">
        <v>62</v>
      </c>
      <c r="C212" t="s">
        <v>61</v>
      </c>
      <c r="D212">
        <v>2004</v>
      </c>
      <c r="E212" t="s">
        <v>27</v>
      </c>
      <c r="F212" t="s">
        <v>62</v>
      </c>
      <c r="G212" s="2">
        <v>4.4826388888888893E-3</v>
      </c>
      <c r="H212" s="2">
        <f t="shared" si="4"/>
        <v>1.120370370370371E-3</v>
      </c>
      <c r="J212" t="s">
        <v>32</v>
      </c>
    </row>
    <row r="213" spans="1:10" x14ac:dyDescent="0.25">
      <c r="A213" s="1">
        <v>17</v>
      </c>
      <c r="B213">
        <v>32</v>
      </c>
      <c r="C213" t="s">
        <v>64</v>
      </c>
      <c r="D213">
        <v>2005</v>
      </c>
      <c r="E213" t="s">
        <v>27</v>
      </c>
      <c r="F213" t="s">
        <v>35</v>
      </c>
      <c r="G213" s="2">
        <v>4.6493055555555558E-3</v>
      </c>
      <c r="H213" s="2">
        <f t="shared" si="4"/>
        <v>1.2870370370370375E-3</v>
      </c>
      <c r="J213" t="s">
        <v>32</v>
      </c>
    </row>
    <row r="214" spans="1:10" x14ac:dyDescent="0.25">
      <c r="A214" s="1">
        <v>18</v>
      </c>
      <c r="B214">
        <v>23</v>
      </c>
      <c r="C214" t="s">
        <v>65</v>
      </c>
      <c r="D214">
        <v>2004</v>
      </c>
      <c r="E214" t="s">
        <v>27</v>
      </c>
      <c r="F214" t="s">
        <v>40</v>
      </c>
      <c r="G214" s="2">
        <v>4.6631944444444446E-3</v>
      </c>
      <c r="H214" s="2">
        <f t="shared" si="4"/>
        <v>1.3009259259259263E-3</v>
      </c>
      <c r="J214" t="s">
        <v>32</v>
      </c>
    </row>
    <row r="215" spans="1:10" x14ac:dyDescent="0.25">
      <c r="A215" s="1">
        <v>19</v>
      </c>
      <c r="B215">
        <v>29</v>
      </c>
      <c r="C215" t="s">
        <v>66</v>
      </c>
      <c r="D215">
        <v>2004</v>
      </c>
      <c r="E215" t="s">
        <v>27</v>
      </c>
      <c r="F215" t="s">
        <v>35</v>
      </c>
      <c r="G215" s="2">
        <v>4.665509259259259E-3</v>
      </c>
      <c r="H215" s="2">
        <f t="shared" si="4"/>
        <v>1.3032407407407407E-3</v>
      </c>
      <c r="J215" t="s">
        <v>32</v>
      </c>
    </row>
    <row r="216" spans="1:10" x14ac:dyDescent="0.25">
      <c r="A216" s="1">
        <v>20</v>
      </c>
      <c r="B216">
        <v>42</v>
      </c>
      <c r="C216" t="s">
        <v>69</v>
      </c>
      <c r="D216">
        <v>2005</v>
      </c>
      <c r="E216" t="s">
        <v>27</v>
      </c>
      <c r="F216" t="s">
        <v>40</v>
      </c>
      <c r="G216" s="2">
        <v>4.7268518518518519E-3</v>
      </c>
      <c r="H216" s="2">
        <f t="shared" si="4"/>
        <v>1.3645833333333335E-3</v>
      </c>
      <c r="J216" t="s">
        <v>32</v>
      </c>
    </row>
    <row r="217" spans="1:10" x14ac:dyDescent="0.25">
      <c r="A217" s="1">
        <v>21</v>
      </c>
      <c r="B217">
        <v>58</v>
      </c>
      <c r="C217" t="s">
        <v>71</v>
      </c>
      <c r="D217">
        <v>2006</v>
      </c>
      <c r="E217" t="s">
        <v>27</v>
      </c>
      <c r="F217" t="s">
        <v>40</v>
      </c>
      <c r="G217" s="2">
        <v>4.7800925925925919E-3</v>
      </c>
      <c r="H217" s="2">
        <f t="shared" si="4"/>
        <v>1.4178240740740735E-3</v>
      </c>
      <c r="J217" t="s">
        <v>32</v>
      </c>
    </row>
    <row r="218" spans="1:10" x14ac:dyDescent="0.25">
      <c r="A218" s="1">
        <v>22</v>
      </c>
      <c r="B218">
        <v>25</v>
      </c>
      <c r="C218" t="s">
        <v>72</v>
      </c>
      <c r="D218">
        <v>2005</v>
      </c>
      <c r="E218" t="s">
        <v>27</v>
      </c>
      <c r="F218" t="s">
        <v>49</v>
      </c>
      <c r="G218" s="2">
        <v>4.782407407407408E-3</v>
      </c>
      <c r="H218" s="2">
        <f t="shared" si="4"/>
        <v>1.4201388888888896E-3</v>
      </c>
      <c r="J218" t="s">
        <v>32</v>
      </c>
    </row>
    <row r="219" spans="1:10" x14ac:dyDescent="0.25">
      <c r="A219" s="1">
        <v>23</v>
      </c>
      <c r="B219">
        <v>9</v>
      </c>
      <c r="C219" t="s">
        <v>73</v>
      </c>
      <c r="D219">
        <v>2004</v>
      </c>
      <c r="E219" t="s">
        <v>27</v>
      </c>
      <c r="F219" t="s">
        <v>49</v>
      </c>
      <c r="G219" s="2">
        <v>4.7916666666666672E-3</v>
      </c>
      <c r="H219" s="2">
        <f t="shared" si="4"/>
        <v>1.4293981481481488E-3</v>
      </c>
      <c r="J219" t="s">
        <v>32</v>
      </c>
    </row>
    <row r="220" spans="1:10" x14ac:dyDescent="0.25">
      <c r="A220" s="1">
        <v>24</v>
      </c>
      <c r="B220">
        <v>37</v>
      </c>
      <c r="C220" t="s">
        <v>77</v>
      </c>
      <c r="D220">
        <v>2004</v>
      </c>
      <c r="E220" t="s">
        <v>27</v>
      </c>
      <c r="F220" t="s">
        <v>35</v>
      </c>
      <c r="G220" s="2">
        <v>4.8923611111111112E-3</v>
      </c>
      <c r="H220" s="2">
        <f t="shared" si="4"/>
        <v>1.5300925925925929E-3</v>
      </c>
      <c r="J220" t="s">
        <v>32</v>
      </c>
    </row>
    <row r="221" spans="1:10" x14ac:dyDescent="0.25">
      <c r="A221" s="1">
        <v>25</v>
      </c>
      <c r="B221">
        <v>4</v>
      </c>
      <c r="C221" t="s">
        <v>78</v>
      </c>
      <c r="D221">
        <v>2005</v>
      </c>
      <c r="E221" t="s">
        <v>27</v>
      </c>
      <c r="F221" t="s">
        <v>40</v>
      </c>
      <c r="G221" s="2">
        <v>4.9444444444444449E-3</v>
      </c>
      <c r="H221" s="2">
        <f t="shared" si="4"/>
        <v>1.5821759259259265E-3</v>
      </c>
      <c r="J221" t="s">
        <v>32</v>
      </c>
    </row>
    <row r="222" spans="1:10" x14ac:dyDescent="0.25">
      <c r="A222" s="1">
        <v>26</v>
      </c>
      <c r="B222">
        <v>20</v>
      </c>
      <c r="C222" t="s">
        <v>79</v>
      </c>
      <c r="D222">
        <v>2004</v>
      </c>
      <c r="E222" t="s">
        <v>27</v>
      </c>
      <c r="F222" t="s">
        <v>40</v>
      </c>
      <c r="G222" s="2">
        <v>4.9965277777777777E-3</v>
      </c>
      <c r="H222" s="2">
        <f t="shared" si="4"/>
        <v>1.6342592592592593E-3</v>
      </c>
      <c r="J222" t="s">
        <v>32</v>
      </c>
    </row>
    <row r="223" spans="1:10" x14ac:dyDescent="0.25">
      <c r="A223" s="1">
        <v>27</v>
      </c>
      <c r="B223">
        <v>8</v>
      </c>
      <c r="C223" t="s">
        <v>81</v>
      </c>
      <c r="D223">
        <v>2005</v>
      </c>
      <c r="E223" t="s">
        <v>27</v>
      </c>
      <c r="F223" t="s">
        <v>82</v>
      </c>
      <c r="G223" s="2">
        <v>5.0694444444444441E-3</v>
      </c>
      <c r="H223" s="2">
        <f t="shared" si="4"/>
        <v>1.7071759259259258E-3</v>
      </c>
      <c r="J223" t="s">
        <v>32</v>
      </c>
    </row>
    <row r="224" spans="1:10" x14ac:dyDescent="0.25">
      <c r="A224" s="1">
        <v>28</v>
      </c>
      <c r="B224">
        <v>22</v>
      </c>
      <c r="C224" t="s">
        <v>84</v>
      </c>
      <c r="D224">
        <v>2004</v>
      </c>
      <c r="E224" t="s">
        <v>27</v>
      </c>
      <c r="F224" t="s">
        <v>40</v>
      </c>
      <c r="G224" s="2">
        <v>5.115740740740741E-3</v>
      </c>
      <c r="H224" s="2">
        <f t="shared" si="4"/>
        <v>1.7534722222222227E-3</v>
      </c>
      <c r="J224" t="s">
        <v>32</v>
      </c>
    </row>
    <row r="225" spans="1:10" x14ac:dyDescent="0.25">
      <c r="A225" s="1">
        <v>29</v>
      </c>
      <c r="B225">
        <v>13</v>
      </c>
      <c r="C225" t="s">
        <v>85</v>
      </c>
      <c r="D225">
        <v>2004</v>
      </c>
      <c r="E225" t="s">
        <v>27</v>
      </c>
      <c r="F225" t="s">
        <v>40</v>
      </c>
      <c r="G225" s="2">
        <v>5.1678240740740738E-3</v>
      </c>
      <c r="H225" s="2">
        <f t="shared" si="4"/>
        <v>1.8055555555555555E-3</v>
      </c>
      <c r="J225" t="s">
        <v>32</v>
      </c>
    </row>
    <row r="226" spans="1:10" x14ac:dyDescent="0.25">
      <c r="A226" s="1">
        <v>30</v>
      </c>
      <c r="B226">
        <v>1</v>
      </c>
      <c r="C226" t="s">
        <v>92</v>
      </c>
      <c r="D226">
        <v>2004</v>
      </c>
      <c r="E226" t="s">
        <v>27</v>
      </c>
      <c r="F226" t="s">
        <v>35</v>
      </c>
      <c r="G226" s="2">
        <v>5.3067129629629636E-3</v>
      </c>
      <c r="H226" s="2">
        <f t="shared" si="4"/>
        <v>1.9444444444444453E-3</v>
      </c>
      <c r="J226" t="s">
        <v>32</v>
      </c>
    </row>
    <row r="227" spans="1:10" x14ac:dyDescent="0.25">
      <c r="A227" s="1">
        <v>31</v>
      </c>
      <c r="B227">
        <v>40</v>
      </c>
      <c r="C227" t="s">
        <v>93</v>
      </c>
      <c r="D227">
        <v>2006</v>
      </c>
      <c r="E227" t="s">
        <v>27</v>
      </c>
      <c r="F227" t="s">
        <v>28</v>
      </c>
      <c r="G227" s="2">
        <v>5.3182870370370372E-3</v>
      </c>
      <c r="H227" s="2">
        <f t="shared" si="4"/>
        <v>1.9560185185185188E-3</v>
      </c>
      <c r="J227" t="s">
        <v>32</v>
      </c>
    </row>
    <row r="228" spans="1:10" x14ac:dyDescent="0.25">
      <c r="A228" s="1">
        <v>32</v>
      </c>
      <c r="B228">
        <v>61</v>
      </c>
      <c r="C228" t="s">
        <v>94</v>
      </c>
      <c r="D228">
        <v>2004</v>
      </c>
      <c r="E228" t="s">
        <v>27</v>
      </c>
      <c r="F228" t="s">
        <v>37</v>
      </c>
      <c r="G228" s="2">
        <v>5.3287037037037036E-3</v>
      </c>
      <c r="H228" s="2">
        <f t="shared" si="4"/>
        <v>1.9664351851851852E-3</v>
      </c>
      <c r="J228" t="s">
        <v>32</v>
      </c>
    </row>
    <row r="229" spans="1:10" x14ac:dyDescent="0.25">
      <c r="A229" s="1">
        <v>33</v>
      </c>
      <c r="B229">
        <v>18</v>
      </c>
      <c r="C229" t="s">
        <v>97</v>
      </c>
      <c r="D229">
        <v>2004</v>
      </c>
      <c r="E229" t="s">
        <v>27</v>
      </c>
      <c r="F229" t="s">
        <v>40</v>
      </c>
      <c r="G229" s="2">
        <v>5.549768518518519E-3</v>
      </c>
      <c r="H229" s="2">
        <f t="shared" si="4"/>
        <v>2.1875000000000006E-3</v>
      </c>
      <c r="J229" t="s">
        <v>32</v>
      </c>
    </row>
    <row r="230" spans="1:10" x14ac:dyDescent="0.25">
      <c r="A230" s="1">
        <v>34</v>
      </c>
      <c r="B230">
        <v>11</v>
      </c>
      <c r="C230" t="s">
        <v>98</v>
      </c>
      <c r="D230">
        <v>2008</v>
      </c>
      <c r="E230" t="s">
        <v>87</v>
      </c>
      <c r="F230" t="s">
        <v>88</v>
      </c>
      <c r="G230" s="2">
        <v>5.5543981481481477E-3</v>
      </c>
      <c r="H230" s="2">
        <f t="shared" si="4"/>
        <v>2.1921296296296294E-3</v>
      </c>
      <c r="J230" t="s">
        <v>32</v>
      </c>
    </row>
    <row r="231" spans="1:10" x14ac:dyDescent="0.25">
      <c r="A231" s="1">
        <v>35</v>
      </c>
      <c r="B231">
        <v>43</v>
      </c>
      <c r="C231" t="s">
        <v>102</v>
      </c>
      <c r="D231">
        <v>2006</v>
      </c>
      <c r="E231" t="s">
        <v>27</v>
      </c>
      <c r="F231" t="s">
        <v>35</v>
      </c>
      <c r="G231" s="2">
        <v>5.8379629629629623E-3</v>
      </c>
      <c r="H231" s="2">
        <f t="shared" si="4"/>
        <v>2.475694444444444E-3</v>
      </c>
      <c r="J231" t="s">
        <v>32</v>
      </c>
    </row>
    <row r="232" spans="1:10" x14ac:dyDescent="0.25">
      <c r="A232" s="1">
        <v>36</v>
      </c>
      <c r="B232">
        <v>51</v>
      </c>
      <c r="C232" t="s">
        <v>106</v>
      </c>
      <c r="D232">
        <v>2004</v>
      </c>
      <c r="E232" t="s">
        <v>30</v>
      </c>
      <c r="F232" t="s">
        <v>31</v>
      </c>
      <c r="G232" s="2">
        <v>5.9664351851851857E-3</v>
      </c>
      <c r="H232" s="2">
        <f t="shared" si="4"/>
        <v>2.6041666666666674E-3</v>
      </c>
      <c r="J232" t="s">
        <v>32</v>
      </c>
    </row>
    <row r="233" spans="1:10" x14ac:dyDescent="0.25">
      <c r="A233" s="1">
        <v>37</v>
      </c>
      <c r="B233">
        <v>64</v>
      </c>
      <c r="C233" t="s">
        <v>107</v>
      </c>
      <c r="D233">
        <v>2004</v>
      </c>
      <c r="E233" t="s">
        <v>27</v>
      </c>
      <c r="F233" t="s">
        <v>37</v>
      </c>
      <c r="G233" s="2">
        <v>5.9907407407407409E-3</v>
      </c>
      <c r="H233" s="2">
        <f t="shared" si="4"/>
        <v>2.6284722222222226E-3</v>
      </c>
      <c r="J233" t="s">
        <v>32</v>
      </c>
    </row>
    <row r="234" spans="1:10" x14ac:dyDescent="0.25">
      <c r="A234" s="1">
        <v>38</v>
      </c>
      <c r="B234">
        <v>12</v>
      </c>
      <c r="C234" t="s">
        <v>108</v>
      </c>
      <c r="D234">
        <v>2006</v>
      </c>
      <c r="E234" t="s">
        <v>27</v>
      </c>
      <c r="F234" t="s">
        <v>40</v>
      </c>
      <c r="G234" s="2">
        <v>6.2905092592592596E-3</v>
      </c>
      <c r="H234" s="2">
        <f t="shared" si="4"/>
        <v>2.9282407407407412E-3</v>
      </c>
      <c r="J234" t="s">
        <v>32</v>
      </c>
    </row>
    <row r="235" spans="1:10" x14ac:dyDescent="0.25">
      <c r="A235" s="1">
        <v>39</v>
      </c>
      <c r="B235">
        <v>33</v>
      </c>
      <c r="C235" t="s">
        <v>116</v>
      </c>
      <c r="D235">
        <v>2006</v>
      </c>
      <c r="E235" t="s">
        <v>27</v>
      </c>
      <c r="F235" t="s">
        <v>40</v>
      </c>
      <c r="G235" s="2">
        <v>6.6064814814814814E-3</v>
      </c>
      <c r="H235" s="2">
        <f t="shared" si="4"/>
        <v>3.2442129629629631E-3</v>
      </c>
      <c r="J235" t="s">
        <v>32</v>
      </c>
    </row>
    <row r="236" spans="1:10" x14ac:dyDescent="0.25">
      <c r="A236" s="1">
        <v>40</v>
      </c>
      <c r="B236">
        <v>27</v>
      </c>
      <c r="C236" t="s">
        <v>136</v>
      </c>
      <c r="D236">
        <v>2006</v>
      </c>
      <c r="E236" t="s">
        <v>27</v>
      </c>
      <c r="F236" t="s">
        <v>56</v>
      </c>
      <c r="G236" s="2">
        <v>6.9525462962962961E-3</v>
      </c>
      <c r="H236" s="2">
        <f t="shared" si="4"/>
        <v>3.5902777777777777E-3</v>
      </c>
      <c r="J236" t="s">
        <v>32</v>
      </c>
    </row>
    <row r="237" spans="1:10" x14ac:dyDescent="0.25">
      <c r="A237" s="1">
        <v>41</v>
      </c>
      <c r="B237">
        <v>28</v>
      </c>
      <c r="C237" t="s">
        <v>138</v>
      </c>
      <c r="D237">
        <v>2004</v>
      </c>
      <c r="E237" t="s">
        <v>27</v>
      </c>
      <c r="F237" t="s">
        <v>40</v>
      </c>
      <c r="G237" s="2">
        <v>7.0231481481481473E-3</v>
      </c>
      <c r="H237" s="2">
        <f t="shared" si="4"/>
        <v>3.6608796296296289E-3</v>
      </c>
      <c r="J237" t="s">
        <v>32</v>
      </c>
    </row>
    <row r="238" spans="1:10" x14ac:dyDescent="0.25">
      <c r="A238" s="1">
        <v>42</v>
      </c>
      <c r="B238">
        <v>10</v>
      </c>
      <c r="C238" t="s">
        <v>162</v>
      </c>
      <c r="D238">
        <v>2006</v>
      </c>
      <c r="E238" t="s">
        <v>27</v>
      </c>
      <c r="F238" t="s">
        <v>35</v>
      </c>
      <c r="G238" s="2">
        <v>7.6516203703703703E-3</v>
      </c>
      <c r="H238" s="2">
        <f t="shared" si="4"/>
        <v>4.2893518518518515E-3</v>
      </c>
      <c r="J238" t="s">
        <v>32</v>
      </c>
    </row>
    <row r="239" spans="1:10" x14ac:dyDescent="0.25">
      <c r="A239" s="1">
        <v>43</v>
      </c>
      <c r="B239">
        <v>7</v>
      </c>
      <c r="C239" t="s">
        <v>172</v>
      </c>
      <c r="D239">
        <v>2004</v>
      </c>
      <c r="E239" t="s">
        <v>27</v>
      </c>
      <c r="F239" t="s">
        <v>40</v>
      </c>
      <c r="G239" s="2">
        <v>8.3252314814814803E-3</v>
      </c>
      <c r="H239" s="2">
        <f t="shared" si="4"/>
        <v>4.9629629629629624E-3</v>
      </c>
      <c r="J239" t="s">
        <v>32</v>
      </c>
    </row>
    <row r="240" spans="1:10" x14ac:dyDescent="0.25">
      <c r="B240">
        <v>5</v>
      </c>
      <c r="C240" t="s">
        <v>371</v>
      </c>
      <c r="D240">
        <v>2005</v>
      </c>
      <c r="E240" t="s">
        <v>27</v>
      </c>
      <c r="F240" t="s">
        <v>122</v>
      </c>
      <c r="G240" s="2" t="s">
        <v>372</v>
      </c>
      <c r="J240" t="s">
        <v>32</v>
      </c>
    </row>
    <row r="241" spans="1:10" x14ac:dyDescent="0.25">
      <c r="B241">
        <v>15</v>
      </c>
      <c r="C241" t="s">
        <v>373</v>
      </c>
      <c r="D241">
        <v>2004</v>
      </c>
      <c r="E241" t="s">
        <v>27</v>
      </c>
      <c r="F241" t="s">
        <v>37</v>
      </c>
      <c r="G241" s="2" t="s">
        <v>372</v>
      </c>
      <c r="J241" t="s">
        <v>32</v>
      </c>
    </row>
    <row r="242" spans="1:10" x14ac:dyDescent="0.25">
      <c r="B242">
        <v>17</v>
      </c>
      <c r="C242" t="s">
        <v>374</v>
      </c>
      <c r="D242">
        <v>2005</v>
      </c>
      <c r="E242" t="s">
        <v>30</v>
      </c>
      <c r="F242" t="s">
        <v>375</v>
      </c>
      <c r="G242" s="2" t="s">
        <v>372</v>
      </c>
      <c r="J242" t="s">
        <v>32</v>
      </c>
    </row>
    <row r="243" spans="1:10" x14ac:dyDescent="0.25">
      <c r="B243">
        <v>19</v>
      </c>
      <c r="C243" t="s">
        <v>376</v>
      </c>
      <c r="D243">
        <v>2006</v>
      </c>
      <c r="E243" t="s">
        <v>27</v>
      </c>
      <c r="F243" t="s">
        <v>49</v>
      </c>
      <c r="G243" s="2" t="s">
        <v>372</v>
      </c>
      <c r="J243" t="s">
        <v>32</v>
      </c>
    </row>
    <row r="244" spans="1:10" x14ac:dyDescent="0.25">
      <c r="B244">
        <v>26</v>
      </c>
      <c r="C244" t="s">
        <v>377</v>
      </c>
      <c r="D244">
        <v>2006</v>
      </c>
      <c r="E244" t="s">
        <v>27</v>
      </c>
      <c r="F244" t="s">
        <v>37</v>
      </c>
      <c r="G244" s="2" t="s">
        <v>372</v>
      </c>
      <c r="J244" t="s">
        <v>32</v>
      </c>
    </row>
    <row r="245" spans="1:10" x14ac:dyDescent="0.25">
      <c r="B245">
        <v>31</v>
      </c>
      <c r="C245" t="s">
        <v>378</v>
      </c>
      <c r="D245">
        <v>2004</v>
      </c>
      <c r="E245" t="s">
        <v>27</v>
      </c>
      <c r="F245" t="s">
        <v>40</v>
      </c>
      <c r="G245" s="2" t="s">
        <v>372</v>
      </c>
      <c r="J245" t="s">
        <v>32</v>
      </c>
    </row>
    <row r="246" spans="1:10" x14ac:dyDescent="0.25">
      <c r="B246">
        <v>36</v>
      </c>
      <c r="C246" t="s">
        <v>379</v>
      </c>
      <c r="D246">
        <v>2005</v>
      </c>
      <c r="E246" t="s">
        <v>30</v>
      </c>
      <c r="F246" t="s">
        <v>375</v>
      </c>
      <c r="G246" s="2" t="s">
        <v>372</v>
      </c>
      <c r="J246" t="s">
        <v>32</v>
      </c>
    </row>
    <row r="247" spans="1:10" x14ac:dyDescent="0.25">
      <c r="B247">
        <v>39</v>
      </c>
      <c r="C247" t="s">
        <v>380</v>
      </c>
      <c r="D247">
        <v>2007</v>
      </c>
      <c r="E247" t="s">
        <v>27</v>
      </c>
      <c r="F247" t="s">
        <v>56</v>
      </c>
      <c r="G247" s="2" t="s">
        <v>372</v>
      </c>
      <c r="J247" t="s">
        <v>32</v>
      </c>
    </row>
    <row r="248" spans="1:10" x14ac:dyDescent="0.25">
      <c r="B248">
        <v>41</v>
      </c>
      <c r="C248" t="s">
        <v>381</v>
      </c>
      <c r="D248">
        <v>2006</v>
      </c>
      <c r="E248" t="s">
        <v>30</v>
      </c>
      <c r="F248" t="s">
        <v>31</v>
      </c>
      <c r="G248" s="2" t="s">
        <v>372</v>
      </c>
      <c r="J248" t="s">
        <v>32</v>
      </c>
    </row>
    <row r="249" spans="1:10" x14ac:dyDescent="0.25">
      <c r="B249">
        <v>47</v>
      </c>
      <c r="C249" t="s">
        <v>382</v>
      </c>
      <c r="D249">
        <v>2004</v>
      </c>
      <c r="E249" t="s">
        <v>27</v>
      </c>
      <c r="F249" t="s">
        <v>126</v>
      </c>
      <c r="G249" s="2" t="s">
        <v>372</v>
      </c>
      <c r="J249" t="s">
        <v>32</v>
      </c>
    </row>
    <row r="250" spans="1:10" x14ac:dyDescent="0.25">
      <c r="B250">
        <v>60</v>
      </c>
      <c r="C250" t="s">
        <v>385</v>
      </c>
      <c r="D250">
        <v>2004</v>
      </c>
      <c r="E250" t="s">
        <v>30</v>
      </c>
      <c r="F250" t="s">
        <v>375</v>
      </c>
      <c r="G250" s="2" t="s">
        <v>372</v>
      </c>
      <c r="J250" t="s">
        <v>32</v>
      </c>
    </row>
    <row r="251" spans="1:10" x14ac:dyDescent="0.25">
      <c r="B251">
        <v>63</v>
      </c>
      <c r="C251" t="s">
        <v>386</v>
      </c>
      <c r="D251">
        <v>2004</v>
      </c>
      <c r="E251" t="s">
        <v>27</v>
      </c>
      <c r="F251" t="s">
        <v>35</v>
      </c>
      <c r="G251" s="2" t="s">
        <v>372</v>
      </c>
      <c r="J251" t="s">
        <v>32</v>
      </c>
    </row>
    <row r="252" spans="1:10" x14ac:dyDescent="0.25">
      <c r="B252">
        <v>388</v>
      </c>
      <c r="C252" t="s">
        <v>387</v>
      </c>
      <c r="D252">
        <v>2004</v>
      </c>
      <c r="E252" t="s">
        <v>388</v>
      </c>
      <c r="F252" t="s">
        <v>389</v>
      </c>
      <c r="G252" s="2" t="s">
        <v>372</v>
      </c>
      <c r="J252" t="s">
        <v>32</v>
      </c>
    </row>
    <row r="253" spans="1:10" ht="20.25" x14ac:dyDescent="0.3">
      <c r="C253" s="4" t="s">
        <v>532</v>
      </c>
    </row>
    <row r="254" spans="1:10" x14ac:dyDescent="0.25">
      <c r="A254" s="1">
        <v>1</v>
      </c>
      <c r="B254">
        <v>203</v>
      </c>
      <c r="C254" t="s">
        <v>117</v>
      </c>
      <c r="D254">
        <v>2000</v>
      </c>
      <c r="E254" t="s">
        <v>27</v>
      </c>
      <c r="F254" t="s">
        <v>35</v>
      </c>
      <c r="G254" s="2">
        <v>6.6354166666666671E-3</v>
      </c>
      <c r="H254" s="2">
        <v>0</v>
      </c>
      <c r="J254" t="s">
        <v>123</v>
      </c>
    </row>
    <row r="255" spans="1:10" x14ac:dyDescent="0.25">
      <c r="A255" s="1">
        <v>2</v>
      </c>
      <c r="B255">
        <v>204</v>
      </c>
      <c r="C255" t="s">
        <v>121</v>
      </c>
      <c r="D255">
        <v>2001</v>
      </c>
      <c r="E255" t="s">
        <v>27</v>
      </c>
      <c r="F255" t="s">
        <v>122</v>
      </c>
      <c r="G255" s="2">
        <v>6.6979166666666671E-3</v>
      </c>
      <c r="H255" s="2">
        <f t="shared" ref="H255:H268" si="5">G255-а6</f>
        <v>6.2500000000000056E-5</v>
      </c>
      <c r="J255" t="s">
        <v>123</v>
      </c>
    </row>
    <row r="256" spans="1:10" x14ac:dyDescent="0.25">
      <c r="A256" s="1">
        <v>3</v>
      </c>
      <c r="B256">
        <v>211</v>
      </c>
      <c r="C256" t="s">
        <v>137</v>
      </c>
      <c r="D256">
        <v>2001</v>
      </c>
      <c r="E256" t="s">
        <v>27</v>
      </c>
      <c r="F256" t="s">
        <v>68</v>
      </c>
      <c r="G256" s="2">
        <v>6.9710648148148154E-3</v>
      </c>
      <c r="H256" s="2">
        <f t="shared" si="5"/>
        <v>3.3564814814814829E-4</v>
      </c>
      <c r="J256" t="s">
        <v>123</v>
      </c>
    </row>
    <row r="257" spans="1:10" x14ac:dyDescent="0.25">
      <c r="A257" s="1">
        <v>4</v>
      </c>
      <c r="B257">
        <v>205</v>
      </c>
      <c r="C257" t="s">
        <v>140</v>
      </c>
      <c r="D257">
        <v>2001</v>
      </c>
      <c r="E257" t="s">
        <v>27</v>
      </c>
      <c r="F257" t="s">
        <v>40</v>
      </c>
      <c r="G257" s="2">
        <v>7.1643518518518514E-3</v>
      </c>
      <c r="H257" s="2">
        <f t="shared" si="5"/>
        <v>5.2893518518518437E-4</v>
      </c>
      <c r="J257" t="s">
        <v>123</v>
      </c>
    </row>
    <row r="258" spans="1:10" x14ac:dyDescent="0.25">
      <c r="A258" s="1">
        <v>5</v>
      </c>
      <c r="B258">
        <v>214</v>
      </c>
      <c r="C258" t="s">
        <v>144</v>
      </c>
      <c r="D258">
        <v>2000</v>
      </c>
      <c r="E258" t="s">
        <v>87</v>
      </c>
      <c r="F258" t="s">
        <v>145</v>
      </c>
      <c r="G258" s="2">
        <v>7.2141203703703707E-3</v>
      </c>
      <c r="H258" s="2">
        <f t="shared" si="5"/>
        <v>5.7870370370370367E-4</v>
      </c>
      <c r="J258" t="s">
        <v>148</v>
      </c>
    </row>
    <row r="259" spans="1:10" x14ac:dyDescent="0.25">
      <c r="A259" s="1">
        <v>6</v>
      </c>
      <c r="B259">
        <v>212</v>
      </c>
      <c r="C259" t="s">
        <v>150</v>
      </c>
      <c r="D259">
        <v>2001</v>
      </c>
      <c r="E259" t="s">
        <v>27</v>
      </c>
      <c r="F259" t="s">
        <v>49</v>
      </c>
      <c r="G259" s="2">
        <v>7.3333333333333341E-3</v>
      </c>
      <c r="H259" s="2">
        <f t="shared" si="5"/>
        <v>6.97916666666667E-4</v>
      </c>
      <c r="J259" t="s">
        <v>123</v>
      </c>
    </row>
    <row r="260" spans="1:10" x14ac:dyDescent="0.25">
      <c r="A260" s="1">
        <v>7</v>
      </c>
      <c r="B260">
        <v>208</v>
      </c>
      <c r="C260" t="s">
        <v>152</v>
      </c>
      <c r="D260">
        <v>2000</v>
      </c>
      <c r="E260" t="s">
        <v>27</v>
      </c>
      <c r="F260" t="s">
        <v>35</v>
      </c>
      <c r="G260" s="2">
        <v>7.3611111111111108E-3</v>
      </c>
      <c r="H260" s="2">
        <f t="shared" si="5"/>
        <v>7.2569444444444374E-4</v>
      </c>
      <c r="J260" t="s">
        <v>123</v>
      </c>
    </row>
    <row r="261" spans="1:10" x14ac:dyDescent="0.25">
      <c r="A261" s="1">
        <v>8</v>
      </c>
      <c r="B261">
        <v>215</v>
      </c>
      <c r="C261" t="s">
        <v>159</v>
      </c>
      <c r="D261">
        <v>2000</v>
      </c>
      <c r="E261" t="s">
        <v>27</v>
      </c>
      <c r="F261" t="s">
        <v>35</v>
      </c>
      <c r="G261" s="2">
        <v>7.5717592592592598E-3</v>
      </c>
      <c r="H261" s="2">
        <f t="shared" si="5"/>
        <v>9.3634259259259278E-4</v>
      </c>
      <c r="J261" t="s">
        <v>123</v>
      </c>
    </row>
    <row r="262" spans="1:10" x14ac:dyDescent="0.25">
      <c r="A262" s="1">
        <v>9</v>
      </c>
      <c r="B262">
        <v>218</v>
      </c>
      <c r="C262" t="s">
        <v>167</v>
      </c>
      <c r="D262">
        <v>2001</v>
      </c>
      <c r="E262" t="s">
        <v>27</v>
      </c>
      <c r="F262" t="s">
        <v>40</v>
      </c>
      <c r="G262" s="2">
        <v>8.0196759259259266E-3</v>
      </c>
      <c r="H262" s="2">
        <f t="shared" si="5"/>
        <v>1.3842592592592596E-3</v>
      </c>
      <c r="J262" t="s">
        <v>123</v>
      </c>
    </row>
    <row r="263" spans="1:10" x14ac:dyDescent="0.25">
      <c r="A263" s="1">
        <v>10</v>
      </c>
      <c r="B263">
        <v>216</v>
      </c>
      <c r="C263" t="s">
        <v>174</v>
      </c>
      <c r="D263">
        <v>2000</v>
      </c>
      <c r="E263" t="s">
        <v>27</v>
      </c>
      <c r="F263" t="s">
        <v>40</v>
      </c>
      <c r="G263" s="2">
        <v>8.4050925925925925E-3</v>
      </c>
      <c r="H263" s="2">
        <f t="shared" si="5"/>
        <v>1.7696759259259254E-3</v>
      </c>
      <c r="J263" t="s">
        <v>123</v>
      </c>
    </row>
    <row r="264" spans="1:10" x14ac:dyDescent="0.25">
      <c r="A264" s="1">
        <v>11</v>
      </c>
      <c r="B264">
        <v>229</v>
      </c>
      <c r="C264" t="s">
        <v>178</v>
      </c>
      <c r="D264">
        <v>2001</v>
      </c>
      <c r="E264" t="s">
        <v>27</v>
      </c>
      <c r="F264" t="s">
        <v>40</v>
      </c>
      <c r="G264" s="2">
        <v>8.5543981481481478E-3</v>
      </c>
      <c r="H264" s="2">
        <f t="shared" si="5"/>
        <v>1.9189814814814807E-3</v>
      </c>
      <c r="J264" t="s">
        <v>123</v>
      </c>
    </row>
    <row r="265" spans="1:10" x14ac:dyDescent="0.25">
      <c r="A265" s="1">
        <v>12</v>
      </c>
      <c r="B265">
        <v>231</v>
      </c>
      <c r="C265" t="s">
        <v>180</v>
      </c>
      <c r="D265">
        <v>2001</v>
      </c>
      <c r="E265" t="s">
        <v>27</v>
      </c>
      <c r="F265" t="s">
        <v>126</v>
      </c>
      <c r="G265" s="2">
        <v>8.6203703703703703E-3</v>
      </c>
      <c r="H265" s="2">
        <f t="shared" si="5"/>
        <v>1.9849537037037032E-3</v>
      </c>
      <c r="J265" t="s">
        <v>123</v>
      </c>
    </row>
    <row r="266" spans="1:10" x14ac:dyDescent="0.25">
      <c r="A266" s="1">
        <v>13</v>
      </c>
      <c r="B266">
        <v>226</v>
      </c>
      <c r="C266" t="s">
        <v>188</v>
      </c>
      <c r="D266">
        <v>2000</v>
      </c>
      <c r="E266" t="s">
        <v>27</v>
      </c>
      <c r="F266" t="s">
        <v>28</v>
      </c>
      <c r="G266" s="2">
        <v>8.9803240740740746E-3</v>
      </c>
      <c r="H266" s="2">
        <f t="shared" si="5"/>
        <v>2.3449074074074075E-3</v>
      </c>
      <c r="J266" t="s">
        <v>123</v>
      </c>
    </row>
    <row r="267" spans="1:10" x14ac:dyDescent="0.25">
      <c r="A267" s="1">
        <v>14</v>
      </c>
      <c r="B267">
        <v>225</v>
      </c>
      <c r="C267" t="s">
        <v>190</v>
      </c>
      <c r="D267">
        <v>2000</v>
      </c>
      <c r="E267" t="s">
        <v>27</v>
      </c>
      <c r="F267" t="s">
        <v>82</v>
      </c>
      <c r="G267" s="2">
        <v>9.1724537037037052E-3</v>
      </c>
      <c r="H267" s="2">
        <f t="shared" si="5"/>
        <v>2.5370370370370382E-3</v>
      </c>
      <c r="J267" t="s">
        <v>123</v>
      </c>
    </row>
    <row r="268" spans="1:10" x14ac:dyDescent="0.25">
      <c r="A268" s="1">
        <v>15</v>
      </c>
      <c r="B268">
        <v>232</v>
      </c>
      <c r="C268" t="s">
        <v>200</v>
      </c>
      <c r="D268">
        <v>2001</v>
      </c>
      <c r="E268" t="s">
        <v>27</v>
      </c>
      <c r="F268" t="s">
        <v>82</v>
      </c>
      <c r="G268" s="2">
        <v>9.8287037037037023E-3</v>
      </c>
      <c r="H268" s="2">
        <f t="shared" si="5"/>
        <v>3.1932870370370353E-3</v>
      </c>
      <c r="J268" t="s">
        <v>123</v>
      </c>
    </row>
    <row r="269" spans="1:10" x14ac:dyDescent="0.25">
      <c r="B269">
        <v>213</v>
      </c>
      <c r="C269" t="s">
        <v>423</v>
      </c>
      <c r="D269">
        <v>2000</v>
      </c>
      <c r="E269" t="s">
        <v>27</v>
      </c>
      <c r="F269" t="s">
        <v>37</v>
      </c>
      <c r="G269" s="2" t="s">
        <v>372</v>
      </c>
      <c r="J269" t="s">
        <v>123</v>
      </c>
    </row>
    <row r="270" spans="1:10" x14ac:dyDescent="0.25">
      <c r="B270">
        <v>217</v>
      </c>
      <c r="C270" t="s">
        <v>424</v>
      </c>
      <c r="D270">
        <v>2001</v>
      </c>
      <c r="E270" t="s">
        <v>27</v>
      </c>
      <c r="F270" t="s">
        <v>40</v>
      </c>
      <c r="I270" t="s">
        <v>526</v>
      </c>
      <c r="J270" t="s">
        <v>123</v>
      </c>
    </row>
    <row r="271" spans="1:10" x14ac:dyDescent="0.25">
      <c r="B271">
        <v>222</v>
      </c>
      <c r="C271" t="s">
        <v>425</v>
      </c>
      <c r="D271">
        <v>2000</v>
      </c>
      <c r="E271" t="s">
        <v>27</v>
      </c>
      <c r="F271" t="s">
        <v>28</v>
      </c>
      <c r="G271" s="2" t="s">
        <v>372</v>
      </c>
      <c r="J271" t="s">
        <v>123</v>
      </c>
    </row>
    <row r="272" spans="1:10" x14ac:dyDescent="0.25">
      <c r="B272">
        <v>230</v>
      </c>
      <c r="C272" t="s">
        <v>428</v>
      </c>
      <c r="D272">
        <v>2001</v>
      </c>
      <c r="E272" t="s">
        <v>27</v>
      </c>
      <c r="F272" t="s">
        <v>40</v>
      </c>
      <c r="G272" s="2" t="s">
        <v>372</v>
      </c>
      <c r="J272" t="s">
        <v>123</v>
      </c>
    </row>
    <row r="273" spans="1:10" x14ac:dyDescent="0.25">
      <c r="B273">
        <v>233</v>
      </c>
      <c r="C273" t="s">
        <v>429</v>
      </c>
      <c r="D273">
        <v>2001</v>
      </c>
      <c r="E273" t="s">
        <v>27</v>
      </c>
      <c r="F273" t="s">
        <v>82</v>
      </c>
      <c r="G273" s="2" t="s">
        <v>372</v>
      </c>
      <c r="J273" t="s">
        <v>123</v>
      </c>
    </row>
    <row r="274" spans="1:10" x14ac:dyDescent="0.25">
      <c r="B274">
        <v>223</v>
      </c>
      <c r="C274" t="s">
        <v>426</v>
      </c>
      <c r="D274">
        <v>2000</v>
      </c>
      <c r="E274" t="s">
        <v>27</v>
      </c>
      <c r="F274" t="s">
        <v>28</v>
      </c>
      <c r="G274" s="2" t="s">
        <v>372</v>
      </c>
      <c r="J274" t="s">
        <v>522</v>
      </c>
    </row>
    <row r="275" spans="1:10" x14ac:dyDescent="0.25">
      <c r="B275">
        <v>224</v>
      </c>
      <c r="C275" t="s">
        <v>427</v>
      </c>
      <c r="D275">
        <v>2000</v>
      </c>
      <c r="E275" t="s">
        <v>27</v>
      </c>
      <c r="F275" t="s">
        <v>28</v>
      </c>
      <c r="G275" s="2" t="s">
        <v>372</v>
      </c>
      <c r="J275" t="s">
        <v>523</v>
      </c>
    </row>
    <row r="276" spans="1:10" ht="20.25" customHeight="1" x14ac:dyDescent="0.3">
      <c r="C276" s="55" t="s">
        <v>529</v>
      </c>
      <c r="D276" s="55"/>
      <c r="E276" s="55"/>
      <c r="F276" s="55"/>
      <c r="G276" s="55"/>
    </row>
    <row r="277" spans="1:10" x14ac:dyDescent="0.25">
      <c r="A277" s="1">
        <v>2</v>
      </c>
      <c r="B277">
        <v>186</v>
      </c>
      <c r="C277" t="s">
        <v>147</v>
      </c>
      <c r="D277">
        <v>2003</v>
      </c>
      <c r="E277" t="s">
        <v>27</v>
      </c>
      <c r="F277" t="s">
        <v>40</v>
      </c>
      <c r="G277" s="2">
        <v>7.3148148148148148E-3</v>
      </c>
      <c r="H277" s="2">
        <v>0</v>
      </c>
      <c r="J277" t="s">
        <v>148</v>
      </c>
    </row>
    <row r="278" spans="1:10" x14ac:dyDescent="0.25">
      <c r="A278" s="1">
        <v>3</v>
      </c>
      <c r="B278">
        <v>188</v>
      </c>
      <c r="C278" t="s">
        <v>156</v>
      </c>
      <c r="D278">
        <v>2002</v>
      </c>
      <c r="E278" t="s">
        <v>30</v>
      </c>
      <c r="F278" t="s">
        <v>31</v>
      </c>
      <c r="G278" s="2">
        <v>7.5104166666666661E-3</v>
      </c>
      <c r="H278" s="2">
        <f>G278-$G$277</f>
        <v>1.9560185185185132E-4</v>
      </c>
      <c r="J278" t="s">
        <v>148</v>
      </c>
    </row>
    <row r="279" spans="1:10" x14ac:dyDescent="0.25">
      <c r="A279" s="1">
        <v>4</v>
      </c>
      <c r="B279">
        <v>189</v>
      </c>
      <c r="C279" t="s">
        <v>158</v>
      </c>
      <c r="D279">
        <v>2003</v>
      </c>
      <c r="E279" t="s">
        <v>27</v>
      </c>
      <c r="F279" t="s">
        <v>37</v>
      </c>
      <c r="G279" s="2">
        <v>7.5393518518518526E-3</v>
      </c>
      <c r="H279" s="2">
        <f t="shared" ref="H279:H301" si="6">G279-$G$277</f>
        <v>2.2453703703703785E-4</v>
      </c>
      <c r="J279" t="s">
        <v>148</v>
      </c>
    </row>
    <row r="280" spans="1:10" x14ac:dyDescent="0.25">
      <c r="A280" s="1">
        <v>5</v>
      </c>
      <c r="B280">
        <v>187</v>
      </c>
      <c r="C280" t="s">
        <v>163</v>
      </c>
      <c r="D280">
        <v>2002</v>
      </c>
      <c r="E280" t="s">
        <v>27</v>
      </c>
      <c r="F280" t="s">
        <v>40</v>
      </c>
      <c r="G280" s="2">
        <v>7.7349537037037031E-3</v>
      </c>
      <c r="H280" s="2">
        <f t="shared" si="6"/>
        <v>4.201388888888883E-4</v>
      </c>
      <c r="J280" t="s">
        <v>148</v>
      </c>
    </row>
    <row r="281" spans="1:10" x14ac:dyDescent="0.25">
      <c r="A281" s="1">
        <v>6</v>
      </c>
      <c r="B281">
        <v>167</v>
      </c>
      <c r="C281" t="s">
        <v>169</v>
      </c>
      <c r="D281">
        <v>2002</v>
      </c>
      <c r="E281" t="s">
        <v>27</v>
      </c>
      <c r="F281" t="s">
        <v>35</v>
      </c>
      <c r="G281" s="2">
        <v>8.247685185185186E-3</v>
      </c>
      <c r="H281" s="2">
        <f t="shared" si="6"/>
        <v>9.3287037037037123E-4</v>
      </c>
      <c r="J281" t="s">
        <v>148</v>
      </c>
    </row>
    <row r="282" spans="1:10" x14ac:dyDescent="0.25">
      <c r="A282" s="1">
        <v>7</v>
      </c>
      <c r="B282">
        <v>169</v>
      </c>
      <c r="C282" t="s">
        <v>170</v>
      </c>
      <c r="D282">
        <v>2002</v>
      </c>
      <c r="E282" t="s">
        <v>30</v>
      </c>
      <c r="F282" t="s">
        <v>31</v>
      </c>
      <c r="G282" s="2">
        <v>8.2800925925925924E-3</v>
      </c>
      <c r="H282" s="2">
        <f t="shared" si="6"/>
        <v>9.6527777777777758E-4</v>
      </c>
      <c r="J282" t="s">
        <v>148</v>
      </c>
    </row>
    <row r="283" spans="1:10" x14ac:dyDescent="0.25">
      <c r="A283" s="1">
        <v>8</v>
      </c>
      <c r="B283">
        <v>180</v>
      </c>
      <c r="C283" t="s">
        <v>171</v>
      </c>
      <c r="D283">
        <v>2003</v>
      </c>
      <c r="E283" t="s">
        <v>27</v>
      </c>
      <c r="F283" t="s">
        <v>122</v>
      </c>
      <c r="G283" s="2">
        <v>8.3159722222222229E-3</v>
      </c>
      <c r="H283" s="2">
        <f t="shared" si="6"/>
        <v>1.0011574074074081E-3</v>
      </c>
      <c r="J283" t="s">
        <v>148</v>
      </c>
    </row>
    <row r="284" spans="1:10" x14ac:dyDescent="0.25">
      <c r="A284" s="1">
        <v>9</v>
      </c>
      <c r="B284">
        <v>202</v>
      </c>
      <c r="C284" t="s">
        <v>173</v>
      </c>
      <c r="D284">
        <v>2002</v>
      </c>
      <c r="E284" t="s">
        <v>27</v>
      </c>
      <c r="F284" t="s">
        <v>35</v>
      </c>
      <c r="G284" s="2">
        <v>8.3368055555555556E-3</v>
      </c>
      <c r="H284" s="2">
        <f t="shared" si="6"/>
        <v>1.0219907407407408E-3</v>
      </c>
      <c r="J284" t="s">
        <v>148</v>
      </c>
    </row>
    <row r="285" spans="1:10" x14ac:dyDescent="0.25">
      <c r="A285" s="1">
        <v>10</v>
      </c>
      <c r="B285">
        <v>195</v>
      </c>
      <c r="C285" t="s">
        <v>175</v>
      </c>
      <c r="D285">
        <v>2003</v>
      </c>
      <c r="E285" t="s">
        <v>27</v>
      </c>
      <c r="F285" t="s">
        <v>28</v>
      </c>
      <c r="G285" s="2">
        <v>8.4085648148148149E-3</v>
      </c>
      <c r="H285" s="2">
        <f t="shared" si="6"/>
        <v>1.0937500000000001E-3</v>
      </c>
      <c r="J285" t="s">
        <v>148</v>
      </c>
    </row>
    <row r="286" spans="1:10" x14ac:dyDescent="0.25">
      <c r="A286" s="1">
        <v>11</v>
      </c>
      <c r="B286">
        <v>191</v>
      </c>
      <c r="C286" t="s">
        <v>176</v>
      </c>
      <c r="D286">
        <v>2002</v>
      </c>
      <c r="E286" t="s">
        <v>27</v>
      </c>
      <c r="F286" t="s">
        <v>40</v>
      </c>
      <c r="G286" s="2">
        <v>8.4525462962962965E-3</v>
      </c>
      <c r="H286" s="2">
        <f t="shared" si="6"/>
        <v>1.1377314814814818E-3</v>
      </c>
      <c r="J286" t="s">
        <v>148</v>
      </c>
    </row>
    <row r="287" spans="1:10" x14ac:dyDescent="0.25">
      <c r="A287" s="1">
        <v>12</v>
      </c>
      <c r="B287">
        <v>192</v>
      </c>
      <c r="C287" t="s">
        <v>177</v>
      </c>
      <c r="D287">
        <v>2002</v>
      </c>
      <c r="E287" t="s">
        <v>30</v>
      </c>
      <c r="F287" t="s">
        <v>31</v>
      </c>
      <c r="G287" s="2">
        <v>8.533564814814815E-3</v>
      </c>
      <c r="H287" s="2">
        <f t="shared" si="6"/>
        <v>1.2187500000000002E-3</v>
      </c>
      <c r="J287" t="s">
        <v>148</v>
      </c>
    </row>
    <row r="288" spans="1:10" x14ac:dyDescent="0.25">
      <c r="A288" s="1">
        <v>13</v>
      </c>
      <c r="B288">
        <v>184</v>
      </c>
      <c r="C288" t="s">
        <v>181</v>
      </c>
      <c r="D288">
        <v>2003</v>
      </c>
      <c r="E288" t="s">
        <v>27</v>
      </c>
      <c r="F288" t="s">
        <v>37</v>
      </c>
      <c r="G288" s="2">
        <v>8.6643518518518519E-3</v>
      </c>
      <c r="H288" s="2">
        <f t="shared" si="6"/>
        <v>1.3495370370370371E-3</v>
      </c>
      <c r="J288" t="s">
        <v>148</v>
      </c>
    </row>
    <row r="289" spans="1:10" x14ac:dyDescent="0.25">
      <c r="A289" s="1">
        <v>14</v>
      </c>
      <c r="B289">
        <v>174</v>
      </c>
      <c r="C289" t="s">
        <v>184</v>
      </c>
      <c r="D289">
        <v>2003</v>
      </c>
      <c r="E289" t="s">
        <v>27</v>
      </c>
      <c r="F289" t="s">
        <v>35</v>
      </c>
      <c r="G289" s="2">
        <v>8.8495370370370377E-3</v>
      </c>
      <c r="H289" s="2">
        <f t="shared" si="6"/>
        <v>1.5347222222222229E-3</v>
      </c>
      <c r="J289" t="s">
        <v>148</v>
      </c>
    </row>
    <row r="290" spans="1:10" x14ac:dyDescent="0.25">
      <c r="A290" s="1">
        <v>15</v>
      </c>
      <c r="B290">
        <v>200</v>
      </c>
      <c r="C290" t="s">
        <v>185</v>
      </c>
      <c r="D290">
        <v>2002</v>
      </c>
      <c r="E290" t="s">
        <v>27</v>
      </c>
      <c r="F290" t="s">
        <v>40</v>
      </c>
      <c r="G290" s="2">
        <v>8.8784722222222234E-3</v>
      </c>
      <c r="H290" s="2">
        <f t="shared" si="6"/>
        <v>1.5636574074074086E-3</v>
      </c>
      <c r="J290" t="s">
        <v>148</v>
      </c>
    </row>
    <row r="291" spans="1:10" x14ac:dyDescent="0.25">
      <c r="A291" s="1">
        <v>16</v>
      </c>
      <c r="B291">
        <v>190</v>
      </c>
      <c r="C291" t="s">
        <v>191</v>
      </c>
      <c r="D291">
        <v>2003</v>
      </c>
      <c r="E291" t="s">
        <v>30</v>
      </c>
      <c r="F291" t="s">
        <v>31</v>
      </c>
      <c r="G291" s="2">
        <v>9.2951388888888892E-3</v>
      </c>
      <c r="H291" s="2">
        <f t="shared" si="6"/>
        <v>1.9803240740740745E-3</v>
      </c>
      <c r="J291" t="s">
        <v>148</v>
      </c>
    </row>
    <row r="292" spans="1:10" x14ac:dyDescent="0.25">
      <c r="A292" s="1">
        <v>17</v>
      </c>
      <c r="B292">
        <v>201</v>
      </c>
      <c r="C292" t="s">
        <v>193</v>
      </c>
      <c r="D292">
        <v>2002</v>
      </c>
      <c r="E292" t="s">
        <v>27</v>
      </c>
      <c r="F292" t="s">
        <v>40</v>
      </c>
      <c r="G292" s="2">
        <v>9.3263888888888893E-3</v>
      </c>
      <c r="H292" s="2">
        <f t="shared" si="6"/>
        <v>2.0115740740740745E-3</v>
      </c>
      <c r="J292" t="s">
        <v>148</v>
      </c>
    </row>
    <row r="293" spans="1:10" x14ac:dyDescent="0.25">
      <c r="A293" s="1">
        <v>18</v>
      </c>
      <c r="B293">
        <v>181</v>
      </c>
      <c r="C293" t="s">
        <v>194</v>
      </c>
      <c r="D293">
        <v>2003</v>
      </c>
      <c r="E293" t="s">
        <v>27</v>
      </c>
      <c r="F293" t="s">
        <v>122</v>
      </c>
      <c r="G293" s="2">
        <v>9.3587962962962973E-3</v>
      </c>
      <c r="H293" s="2">
        <f t="shared" si="6"/>
        <v>2.0439814814814826E-3</v>
      </c>
      <c r="J293" t="s">
        <v>148</v>
      </c>
    </row>
    <row r="294" spans="1:10" x14ac:dyDescent="0.25">
      <c r="A294" s="1">
        <v>19</v>
      </c>
      <c r="B294">
        <v>173</v>
      </c>
      <c r="C294" t="s">
        <v>204</v>
      </c>
      <c r="D294">
        <v>2003</v>
      </c>
      <c r="E294" t="s">
        <v>27</v>
      </c>
      <c r="F294" t="s">
        <v>49</v>
      </c>
      <c r="G294" s="2">
        <v>1.0075231481481482E-2</v>
      </c>
      <c r="H294" s="2">
        <f t="shared" si="6"/>
        <v>2.7604166666666671E-3</v>
      </c>
      <c r="J294" t="s">
        <v>148</v>
      </c>
    </row>
    <row r="295" spans="1:10" x14ac:dyDescent="0.25">
      <c r="A295" s="1">
        <v>20</v>
      </c>
      <c r="B295">
        <v>177</v>
      </c>
      <c r="C295" t="s">
        <v>207</v>
      </c>
      <c r="D295">
        <v>2003</v>
      </c>
      <c r="E295" t="s">
        <v>30</v>
      </c>
      <c r="F295" t="s">
        <v>31</v>
      </c>
      <c r="G295" s="2">
        <v>1.0112268518518519E-2</v>
      </c>
      <c r="H295" s="2">
        <f t="shared" si="6"/>
        <v>2.7974537037037039E-3</v>
      </c>
      <c r="J295" t="s">
        <v>148</v>
      </c>
    </row>
    <row r="296" spans="1:10" x14ac:dyDescent="0.25">
      <c r="A296" s="1">
        <v>21</v>
      </c>
      <c r="B296">
        <v>176</v>
      </c>
      <c r="C296" t="s">
        <v>208</v>
      </c>
      <c r="D296">
        <v>2003</v>
      </c>
      <c r="E296" t="s">
        <v>30</v>
      </c>
      <c r="F296" t="s">
        <v>31</v>
      </c>
      <c r="G296" s="2">
        <v>1.0207175925925927E-2</v>
      </c>
      <c r="H296" s="2">
        <f t="shared" si="6"/>
        <v>2.892361111111112E-3</v>
      </c>
      <c r="J296" t="s">
        <v>148</v>
      </c>
    </row>
    <row r="297" spans="1:10" x14ac:dyDescent="0.25">
      <c r="A297" s="1">
        <v>22</v>
      </c>
      <c r="B297">
        <v>197</v>
      </c>
      <c r="C297" t="s">
        <v>209</v>
      </c>
      <c r="D297">
        <v>2002</v>
      </c>
      <c r="E297" t="s">
        <v>27</v>
      </c>
      <c r="F297" t="s">
        <v>35</v>
      </c>
      <c r="G297" s="2">
        <v>1.0214120370370372E-2</v>
      </c>
      <c r="H297" s="2">
        <f t="shared" si="6"/>
        <v>2.8993055555555569E-3</v>
      </c>
      <c r="J297" t="s">
        <v>148</v>
      </c>
    </row>
    <row r="298" spans="1:10" x14ac:dyDescent="0.25">
      <c r="A298" s="1">
        <v>23</v>
      </c>
      <c r="B298">
        <v>175</v>
      </c>
      <c r="C298" t="s">
        <v>211</v>
      </c>
      <c r="D298">
        <v>2003</v>
      </c>
      <c r="E298" t="s">
        <v>30</v>
      </c>
      <c r="F298" t="s">
        <v>31</v>
      </c>
      <c r="G298" s="2">
        <v>1.0255787037037037E-2</v>
      </c>
      <c r="H298" s="2">
        <f t="shared" si="6"/>
        <v>2.9409722222222224E-3</v>
      </c>
      <c r="J298" t="s">
        <v>148</v>
      </c>
    </row>
    <row r="299" spans="1:10" x14ac:dyDescent="0.25">
      <c r="A299" s="1">
        <v>24</v>
      </c>
      <c r="B299">
        <v>171</v>
      </c>
      <c r="C299" t="s">
        <v>213</v>
      </c>
      <c r="D299">
        <v>2003</v>
      </c>
      <c r="E299" t="s">
        <v>27</v>
      </c>
      <c r="F299" t="s">
        <v>40</v>
      </c>
      <c r="G299" s="2">
        <v>1.0584490740740742E-2</v>
      </c>
      <c r="H299" s="2">
        <f t="shared" si="6"/>
        <v>3.2696759259259267E-3</v>
      </c>
      <c r="J299" t="s">
        <v>148</v>
      </c>
    </row>
    <row r="300" spans="1:10" x14ac:dyDescent="0.25">
      <c r="A300" s="1">
        <v>25</v>
      </c>
      <c r="B300">
        <v>179</v>
      </c>
      <c r="C300" t="s">
        <v>214</v>
      </c>
      <c r="D300">
        <v>2003</v>
      </c>
      <c r="E300" t="s">
        <v>27</v>
      </c>
      <c r="F300" t="s">
        <v>28</v>
      </c>
      <c r="G300" s="2">
        <v>1.0652777777777777E-2</v>
      </c>
      <c r="H300" s="2">
        <f t="shared" si="6"/>
        <v>3.3379629629629618E-3</v>
      </c>
      <c r="J300" t="s">
        <v>148</v>
      </c>
    </row>
    <row r="301" spans="1:10" x14ac:dyDescent="0.25">
      <c r="A301" s="1">
        <v>26</v>
      </c>
      <c r="B301">
        <v>168</v>
      </c>
      <c r="C301" t="s">
        <v>223</v>
      </c>
      <c r="D301">
        <v>2002</v>
      </c>
      <c r="E301" t="s">
        <v>27</v>
      </c>
      <c r="F301" t="s">
        <v>28</v>
      </c>
      <c r="G301" s="2">
        <v>1.097337962962963E-2</v>
      </c>
      <c r="H301" s="2">
        <f t="shared" si="6"/>
        <v>3.658564814814815E-3</v>
      </c>
      <c r="J301" t="s">
        <v>148</v>
      </c>
    </row>
    <row r="302" spans="1:10" x14ac:dyDescent="0.25">
      <c r="B302">
        <v>194</v>
      </c>
      <c r="C302" t="s">
        <v>517</v>
      </c>
      <c r="D302">
        <v>2002</v>
      </c>
      <c r="E302" t="s">
        <v>87</v>
      </c>
      <c r="F302" t="s">
        <v>384</v>
      </c>
      <c r="G302" s="2">
        <v>8.4328703703703701E-3</v>
      </c>
      <c r="I302" t="s">
        <v>524</v>
      </c>
      <c r="J302" t="s">
        <v>148</v>
      </c>
    </row>
    <row r="303" spans="1:10" x14ac:dyDescent="0.25">
      <c r="B303">
        <v>170</v>
      </c>
      <c r="C303" t="s">
        <v>414</v>
      </c>
      <c r="D303">
        <v>2002</v>
      </c>
      <c r="E303" t="s">
        <v>27</v>
      </c>
      <c r="F303" t="s">
        <v>37</v>
      </c>
      <c r="G303" s="2" t="s">
        <v>372</v>
      </c>
      <c r="J303" t="s">
        <v>148</v>
      </c>
    </row>
    <row r="304" spans="1:10" x14ac:dyDescent="0.25">
      <c r="B304">
        <v>172</v>
      </c>
      <c r="C304" t="s">
        <v>415</v>
      </c>
      <c r="D304">
        <v>2003</v>
      </c>
      <c r="E304" t="s">
        <v>27</v>
      </c>
      <c r="F304" t="s">
        <v>40</v>
      </c>
      <c r="G304" s="2" t="s">
        <v>372</v>
      </c>
      <c r="J304" t="s">
        <v>148</v>
      </c>
    </row>
    <row r="305" spans="1:10" x14ac:dyDescent="0.25">
      <c r="B305">
        <v>178</v>
      </c>
      <c r="C305" t="s">
        <v>416</v>
      </c>
      <c r="D305">
        <v>2003</v>
      </c>
      <c r="E305" t="s">
        <v>30</v>
      </c>
      <c r="F305" t="s">
        <v>31</v>
      </c>
      <c r="G305" s="2" t="s">
        <v>372</v>
      </c>
      <c r="J305" t="s">
        <v>148</v>
      </c>
    </row>
    <row r="306" spans="1:10" x14ac:dyDescent="0.25">
      <c r="B306">
        <v>183</v>
      </c>
      <c r="C306" t="s">
        <v>417</v>
      </c>
      <c r="D306">
        <v>2003</v>
      </c>
      <c r="E306" t="s">
        <v>27</v>
      </c>
      <c r="F306" t="s">
        <v>37</v>
      </c>
      <c r="G306" s="2" t="s">
        <v>372</v>
      </c>
      <c r="J306" t="s">
        <v>148</v>
      </c>
    </row>
    <row r="307" spans="1:10" x14ac:dyDescent="0.25">
      <c r="B307">
        <v>185</v>
      </c>
      <c r="C307" t="s">
        <v>418</v>
      </c>
      <c r="D307">
        <v>2002</v>
      </c>
      <c r="E307" t="s">
        <v>27</v>
      </c>
      <c r="F307" t="s">
        <v>49</v>
      </c>
      <c r="G307" s="2" t="s">
        <v>372</v>
      </c>
      <c r="J307" t="s">
        <v>148</v>
      </c>
    </row>
    <row r="308" spans="1:10" x14ac:dyDescent="0.25">
      <c r="B308">
        <v>193</v>
      </c>
      <c r="C308" t="s">
        <v>419</v>
      </c>
      <c r="D308">
        <v>2003</v>
      </c>
      <c r="E308" t="s">
        <v>27</v>
      </c>
      <c r="F308" t="s">
        <v>68</v>
      </c>
      <c r="G308" s="2" t="s">
        <v>372</v>
      </c>
      <c r="J308" t="s">
        <v>148</v>
      </c>
    </row>
    <row r="309" spans="1:10" x14ac:dyDescent="0.25">
      <c r="B309">
        <v>196</v>
      </c>
      <c r="C309" t="s">
        <v>420</v>
      </c>
      <c r="D309">
        <v>2002</v>
      </c>
      <c r="E309" t="s">
        <v>30</v>
      </c>
      <c r="F309" t="s">
        <v>375</v>
      </c>
      <c r="G309" s="2" t="s">
        <v>372</v>
      </c>
      <c r="J309" t="s">
        <v>148</v>
      </c>
    </row>
    <row r="310" spans="1:10" x14ac:dyDescent="0.25">
      <c r="B310">
        <v>198</v>
      </c>
      <c r="C310" t="s">
        <v>421</v>
      </c>
      <c r="D310">
        <v>2002</v>
      </c>
      <c r="E310" t="s">
        <v>30</v>
      </c>
      <c r="F310" t="s">
        <v>375</v>
      </c>
      <c r="G310" s="2" t="s">
        <v>372</v>
      </c>
      <c r="J310" t="s">
        <v>148</v>
      </c>
    </row>
    <row r="311" spans="1:10" x14ac:dyDescent="0.25">
      <c r="B311">
        <v>199</v>
      </c>
      <c r="C311" t="s">
        <v>422</v>
      </c>
      <c r="D311">
        <v>2003</v>
      </c>
      <c r="E311" t="s">
        <v>30</v>
      </c>
      <c r="F311" t="s">
        <v>375</v>
      </c>
      <c r="G311" s="2" t="s">
        <v>372</v>
      </c>
      <c r="J311" t="s">
        <v>148</v>
      </c>
    </row>
    <row r="312" spans="1:10" ht="20.25" customHeight="1" x14ac:dyDescent="0.25">
      <c r="C312" s="56" t="s">
        <v>530</v>
      </c>
      <c r="D312" s="56"/>
      <c r="E312" s="56"/>
      <c r="F312" s="56"/>
      <c r="G312" s="56"/>
    </row>
    <row r="313" spans="1:10" x14ac:dyDescent="0.25">
      <c r="A313" s="1">
        <v>1</v>
      </c>
      <c r="B313">
        <v>137</v>
      </c>
      <c r="C313" t="s">
        <v>109</v>
      </c>
      <c r="D313">
        <v>2003</v>
      </c>
      <c r="E313" t="s">
        <v>27</v>
      </c>
      <c r="F313" t="s">
        <v>40</v>
      </c>
      <c r="G313" s="2">
        <v>6.3182870370370363E-3</v>
      </c>
      <c r="H313" s="2">
        <v>0</v>
      </c>
      <c r="J313" t="s">
        <v>110</v>
      </c>
    </row>
    <row r="314" spans="1:10" x14ac:dyDescent="0.25">
      <c r="A314" s="1">
        <v>2</v>
      </c>
      <c r="B314">
        <v>141</v>
      </c>
      <c r="C314" t="s">
        <v>112</v>
      </c>
      <c r="D314">
        <v>2003</v>
      </c>
      <c r="E314" t="s">
        <v>27</v>
      </c>
      <c r="F314" t="s">
        <v>35</v>
      </c>
      <c r="G314" s="2">
        <v>6.5324074074074069E-3</v>
      </c>
      <c r="H314" s="2">
        <f t="shared" ref="H314:H353" si="7">G314-а8</f>
        <v>2.1412037037037059E-4</v>
      </c>
      <c r="J314" t="s">
        <v>110</v>
      </c>
    </row>
    <row r="315" spans="1:10" x14ac:dyDescent="0.25">
      <c r="A315" s="1">
        <v>3</v>
      </c>
      <c r="B315">
        <v>140</v>
      </c>
      <c r="C315" t="s">
        <v>114</v>
      </c>
      <c r="D315">
        <v>2002</v>
      </c>
      <c r="E315" t="s">
        <v>27</v>
      </c>
      <c r="F315" t="s">
        <v>35</v>
      </c>
      <c r="G315" s="2">
        <v>6.5532407407407414E-3</v>
      </c>
      <c r="H315" s="2">
        <f t="shared" si="7"/>
        <v>2.349537037037051E-4</v>
      </c>
      <c r="J315" t="s">
        <v>110</v>
      </c>
    </row>
    <row r="316" spans="1:10" x14ac:dyDescent="0.25">
      <c r="A316" s="1">
        <v>4</v>
      </c>
      <c r="B316">
        <v>139</v>
      </c>
      <c r="C316" t="s">
        <v>115</v>
      </c>
      <c r="D316">
        <v>2002</v>
      </c>
      <c r="E316" t="s">
        <v>27</v>
      </c>
      <c r="F316" t="s">
        <v>35</v>
      </c>
      <c r="G316" s="2">
        <v>6.5937499999999989E-3</v>
      </c>
      <c r="H316" s="2">
        <f t="shared" si="7"/>
        <v>2.754629629629626E-4</v>
      </c>
      <c r="J316" t="s">
        <v>110</v>
      </c>
    </row>
    <row r="317" spans="1:10" x14ac:dyDescent="0.25">
      <c r="A317" s="1">
        <v>5</v>
      </c>
      <c r="B317">
        <v>147</v>
      </c>
      <c r="C317" t="s">
        <v>118</v>
      </c>
      <c r="D317">
        <v>2002</v>
      </c>
      <c r="E317" t="s">
        <v>27</v>
      </c>
      <c r="F317" t="s">
        <v>40</v>
      </c>
      <c r="G317" s="2">
        <v>6.6435185185185182E-3</v>
      </c>
      <c r="H317" s="2">
        <f t="shared" si="7"/>
        <v>3.252314814814819E-4</v>
      </c>
      <c r="J317" t="s">
        <v>110</v>
      </c>
    </row>
    <row r="318" spans="1:10" x14ac:dyDescent="0.25">
      <c r="A318" s="1">
        <v>6</v>
      </c>
      <c r="B318">
        <v>154</v>
      </c>
      <c r="C318" t="s">
        <v>124</v>
      </c>
      <c r="D318">
        <v>2002</v>
      </c>
      <c r="E318" t="s">
        <v>27</v>
      </c>
      <c r="F318" t="s">
        <v>82</v>
      </c>
      <c r="G318" s="2">
        <v>6.7245370370370367E-3</v>
      </c>
      <c r="H318" s="2">
        <f t="shared" si="7"/>
        <v>4.0625000000000036E-4</v>
      </c>
      <c r="J318" t="s">
        <v>110</v>
      </c>
    </row>
    <row r="319" spans="1:10" x14ac:dyDescent="0.25">
      <c r="A319" s="1">
        <v>7</v>
      </c>
      <c r="B319">
        <v>144</v>
      </c>
      <c r="C319" t="s">
        <v>125</v>
      </c>
      <c r="D319">
        <v>2002</v>
      </c>
      <c r="E319" t="s">
        <v>27</v>
      </c>
      <c r="F319" t="s">
        <v>126</v>
      </c>
      <c r="G319" s="2">
        <v>6.7534722222222223E-3</v>
      </c>
      <c r="H319" s="2">
        <f t="shared" si="7"/>
        <v>4.3518518518518602E-4</v>
      </c>
      <c r="J319" t="s">
        <v>110</v>
      </c>
    </row>
    <row r="320" spans="1:10" x14ac:dyDescent="0.25">
      <c r="A320" s="1">
        <v>8</v>
      </c>
      <c r="B320">
        <v>158</v>
      </c>
      <c r="C320" t="s">
        <v>128</v>
      </c>
      <c r="D320">
        <v>2002</v>
      </c>
      <c r="E320" t="s">
        <v>129</v>
      </c>
      <c r="F320" t="s">
        <v>130</v>
      </c>
      <c r="G320" s="2">
        <v>6.820601851851852E-3</v>
      </c>
      <c r="H320" s="2">
        <f t="shared" si="7"/>
        <v>5.0231481481481568E-4</v>
      </c>
      <c r="J320" t="s">
        <v>110</v>
      </c>
    </row>
    <row r="321" spans="1:10" x14ac:dyDescent="0.25">
      <c r="A321" s="1">
        <v>9</v>
      </c>
      <c r="B321">
        <v>143</v>
      </c>
      <c r="C321" t="s">
        <v>132</v>
      </c>
      <c r="D321">
        <v>2003</v>
      </c>
      <c r="E321" t="s">
        <v>27</v>
      </c>
      <c r="F321" t="s">
        <v>126</v>
      </c>
      <c r="G321" s="2">
        <v>6.8368055555555552E-3</v>
      </c>
      <c r="H321" s="2">
        <f t="shared" si="7"/>
        <v>5.1851851851851885E-4</v>
      </c>
      <c r="J321" t="s">
        <v>110</v>
      </c>
    </row>
    <row r="322" spans="1:10" x14ac:dyDescent="0.25">
      <c r="A322" s="1">
        <v>10</v>
      </c>
      <c r="B322">
        <v>148</v>
      </c>
      <c r="C322" t="s">
        <v>133</v>
      </c>
      <c r="D322">
        <v>2002</v>
      </c>
      <c r="E322" t="s">
        <v>27</v>
      </c>
      <c r="F322" t="s">
        <v>40</v>
      </c>
      <c r="G322" s="2">
        <v>6.8773148148148153E-3</v>
      </c>
      <c r="H322" s="2">
        <f t="shared" si="7"/>
        <v>5.5902777777777895E-4</v>
      </c>
      <c r="J322" t="s">
        <v>110</v>
      </c>
    </row>
    <row r="323" spans="1:10" x14ac:dyDescent="0.25">
      <c r="A323" s="1">
        <v>11</v>
      </c>
      <c r="B323">
        <v>150</v>
      </c>
      <c r="C323" t="s">
        <v>134</v>
      </c>
      <c r="D323">
        <v>2003</v>
      </c>
      <c r="E323" t="s">
        <v>27</v>
      </c>
      <c r="F323" t="s">
        <v>37</v>
      </c>
      <c r="G323" s="2">
        <v>6.8854166666666656E-3</v>
      </c>
      <c r="H323" s="2">
        <f t="shared" si="7"/>
        <v>5.6712962962962923E-4</v>
      </c>
      <c r="J323" t="s">
        <v>110</v>
      </c>
    </row>
    <row r="324" spans="1:10" x14ac:dyDescent="0.25">
      <c r="A324" s="1">
        <v>12</v>
      </c>
      <c r="B324">
        <v>111</v>
      </c>
      <c r="C324" t="s">
        <v>135</v>
      </c>
      <c r="D324">
        <v>2003</v>
      </c>
      <c r="E324" t="s">
        <v>30</v>
      </c>
      <c r="F324" t="s">
        <v>31</v>
      </c>
      <c r="G324" s="2">
        <v>6.9340277777777777E-3</v>
      </c>
      <c r="H324" s="2">
        <f t="shared" si="7"/>
        <v>6.1574074074074135E-4</v>
      </c>
      <c r="J324" t="s">
        <v>110</v>
      </c>
    </row>
    <row r="325" spans="1:10" x14ac:dyDescent="0.25">
      <c r="A325" s="1">
        <v>13</v>
      </c>
      <c r="B325">
        <v>110</v>
      </c>
      <c r="C325" t="s">
        <v>139</v>
      </c>
      <c r="D325">
        <v>2003</v>
      </c>
      <c r="E325" t="s">
        <v>30</v>
      </c>
      <c r="F325" t="s">
        <v>31</v>
      </c>
      <c r="G325" s="2">
        <v>7.0787037037037042E-3</v>
      </c>
      <c r="H325" s="2">
        <f t="shared" si="7"/>
        <v>7.6041666666666792E-4</v>
      </c>
      <c r="J325" t="s">
        <v>110</v>
      </c>
    </row>
    <row r="326" spans="1:10" x14ac:dyDescent="0.25">
      <c r="A326" s="1">
        <v>14</v>
      </c>
      <c r="B326">
        <v>146</v>
      </c>
      <c r="C326" t="s">
        <v>141</v>
      </c>
      <c r="D326">
        <v>2002</v>
      </c>
      <c r="E326" t="s">
        <v>27</v>
      </c>
      <c r="F326" t="s">
        <v>126</v>
      </c>
      <c r="G326" s="2">
        <v>7.1921296296296308E-3</v>
      </c>
      <c r="H326" s="2">
        <f t="shared" si="7"/>
        <v>8.7384259259259446E-4</v>
      </c>
      <c r="J326" t="s">
        <v>110</v>
      </c>
    </row>
    <row r="327" spans="1:10" x14ac:dyDescent="0.25">
      <c r="A327" s="1">
        <v>15</v>
      </c>
      <c r="B327">
        <v>131</v>
      </c>
      <c r="C327" t="s">
        <v>143</v>
      </c>
      <c r="D327">
        <v>2003</v>
      </c>
      <c r="E327" t="s">
        <v>27</v>
      </c>
      <c r="F327" t="s">
        <v>49</v>
      </c>
      <c r="G327" s="2">
        <v>7.2106481481481475E-3</v>
      </c>
      <c r="H327" s="2">
        <f t="shared" si="7"/>
        <v>8.9236111111111113E-4</v>
      </c>
      <c r="J327" t="s">
        <v>110</v>
      </c>
    </row>
    <row r="328" spans="1:10" x14ac:dyDescent="0.25">
      <c r="A328" s="1">
        <v>16</v>
      </c>
      <c r="B328">
        <v>130</v>
      </c>
      <c r="C328" t="s">
        <v>146</v>
      </c>
      <c r="D328">
        <v>2003</v>
      </c>
      <c r="E328" t="s">
        <v>27</v>
      </c>
      <c r="F328" t="s">
        <v>49</v>
      </c>
      <c r="G328" s="2">
        <v>7.3113425925925915E-3</v>
      </c>
      <c r="H328" s="2">
        <f t="shared" si="7"/>
        <v>9.9305555555555518E-4</v>
      </c>
      <c r="J328" t="s">
        <v>110</v>
      </c>
    </row>
    <row r="329" spans="1:10" x14ac:dyDescent="0.25">
      <c r="A329" s="1">
        <v>17</v>
      </c>
      <c r="B329">
        <v>149</v>
      </c>
      <c r="C329" t="s">
        <v>149</v>
      </c>
      <c r="D329">
        <v>2003</v>
      </c>
      <c r="E329" t="s">
        <v>27</v>
      </c>
      <c r="F329" t="s">
        <v>28</v>
      </c>
      <c r="G329" s="2">
        <v>7.332175925925926E-3</v>
      </c>
      <c r="H329" s="2">
        <f t="shared" si="7"/>
        <v>1.0138888888888897E-3</v>
      </c>
      <c r="J329" t="s">
        <v>110</v>
      </c>
    </row>
    <row r="330" spans="1:10" x14ac:dyDescent="0.25">
      <c r="A330" s="1">
        <v>18</v>
      </c>
      <c r="B330">
        <v>134</v>
      </c>
      <c r="C330" t="s">
        <v>151</v>
      </c>
      <c r="D330">
        <v>2003</v>
      </c>
      <c r="E330" t="s">
        <v>27</v>
      </c>
      <c r="F330" t="s">
        <v>28</v>
      </c>
      <c r="G330" s="2">
        <v>7.3391203703703708E-3</v>
      </c>
      <c r="H330" s="2">
        <f t="shared" si="7"/>
        <v>1.0208333333333345E-3</v>
      </c>
      <c r="J330" t="s">
        <v>110</v>
      </c>
    </row>
    <row r="331" spans="1:10" x14ac:dyDescent="0.25">
      <c r="A331" s="1">
        <v>19</v>
      </c>
      <c r="B331">
        <v>120</v>
      </c>
      <c r="C331" t="s">
        <v>153</v>
      </c>
      <c r="D331">
        <v>2003</v>
      </c>
      <c r="E331" t="s">
        <v>27</v>
      </c>
      <c r="F331" t="s">
        <v>42</v>
      </c>
      <c r="G331" s="2">
        <v>7.4004629629629629E-3</v>
      </c>
      <c r="H331" s="2">
        <f t="shared" si="7"/>
        <v>1.0821759259259265E-3</v>
      </c>
      <c r="J331" t="s">
        <v>110</v>
      </c>
    </row>
    <row r="332" spans="1:10" x14ac:dyDescent="0.25">
      <c r="A332" s="1">
        <v>20</v>
      </c>
      <c r="B332">
        <v>119</v>
      </c>
      <c r="C332" t="s">
        <v>154</v>
      </c>
      <c r="D332">
        <v>2003</v>
      </c>
      <c r="E332" t="s">
        <v>27</v>
      </c>
      <c r="F332" t="s">
        <v>37</v>
      </c>
      <c r="G332" s="2">
        <v>7.4201388888888893E-3</v>
      </c>
      <c r="H332" s="2">
        <f t="shared" si="7"/>
        <v>1.101851851851853E-3</v>
      </c>
      <c r="J332" t="s">
        <v>110</v>
      </c>
    </row>
    <row r="333" spans="1:10" x14ac:dyDescent="0.25">
      <c r="A333" s="1">
        <v>21</v>
      </c>
      <c r="B333">
        <v>121</v>
      </c>
      <c r="C333" t="s">
        <v>155</v>
      </c>
      <c r="D333">
        <v>2003</v>
      </c>
      <c r="E333" t="s">
        <v>27</v>
      </c>
      <c r="F333" t="s">
        <v>35</v>
      </c>
      <c r="G333" s="2">
        <v>7.478009259259258E-3</v>
      </c>
      <c r="H333" s="2">
        <f t="shared" si="7"/>
        <v>1.1597222222222217E-3</v>
      </c>
      <c r="J333" t="s">
        <v>110</v>
      </c>
    </row>
    <row r="334" spans="1:10" x14ac:dyDescent="0.25">
      <c r="A334" s="1">
        <v>22</v>
      </c>
      <c r="B334">
        <v>107</v>
      </c>
      <c r="C334" t="s">
        <v>157</v>
      </c>
      <c r="D334">
        <v>2003</v>
      </c>
      <c r="E334" t="s">
        <v>30</v>
      </c>
      <c r="F334" t="s">
        <v>31</v>
      </c>
      <c r="G334" s="2">
        <v>7.5173611111111101E-3</v>
      </c>
      <c r="H334" s="2">
        <f t="shared" si="7"/>
        <v>1.1990740740740738E-3</v>
      </c>
      <c r="J334" t="s">
        <v>110</v>
      </c>
    </row>
    <row r="335" spans="1:10" x14ac:dyDescent="0.25">
      <c r="A335" s="1">
        <v>23</v>
      </c>
      <c r="B335">
        <v>163</v>
      </c>
      <c r="C335" t="s">
        <v>160</v>
      </c>
      <c r="D335">
        <v>2002</v>
      </c>
      <c r="E335" t="s">
        <v>27</v>
      </c>
      <c r="F335" t="s">
        <v>49</v>
      </c>
      <c r="G335" s="2">
        <v>7.5752314814814814E-3</v>
      </c>
      <c r="H335" s="2">
        <f t="shared" si="7"/>
        <v>1.2569444444444451E-3</v>
      </c>
      <c r="J335" t="s">
        <v>110</v>
      </c>
    </row>
    <row r="336" spans="1:10" x14ac:dyDescent="0.25">
      <c r="A336" s="1">
        <v>24</v>
      </c>
      <c r="B336">
        <v>113</v>
      </c>
      <c r="C336" t="s">
        <v>161</v>
      </c>
      <c r="D336">
        <v>2003</v>
      </c>
      <c r="E336" t="s">
        <v>27</v>
      </c>
      <c r="F336" t="s">
        <v>82</v>
      </c>
      <c r="G336" s="2">
        <v>7.596064814814815E-3</v>
      </c>
      <c r="H336" s="2">
        <f t="shared" si="7"/>
        <v>1.2777777777777787E-3</v>
      </c>
      <c r="J336" t="s">
        <v>110</v>
      </c>
    </row>
    <row r="337" spans="1:10" x14ac:dyDescent="0.25">
      <c r="A337" s="1">
        <v>25</v>
      </c>
      <c r="B337">
        <v>159</v>
      </c>
      <c r="C337" t="s">
        <v>164</v>
      </c>
      <c r="D337">
        <v>2002</v>
      </c>
      <c r="E337" t="s">
        <v>27</v>
      </c>
      <c r="F337" t="s">
        <v>62</v>
      </c>
      <c r="G337" s="2">
        <v>7.8854166666666673E-3</v>
      </c>
      <c r="H337" s="2">
        <f t="shared" si="7"/>
        <v>1.567129629629631E-3</v>
      </c>
      <c r="J337" t="s">
        <v>110</v>
      </c>
    </row>
    <row r="338" spans="1:10" x14ac:dyDescent="0.25">
      <c r="A338" s="1">
        <v>26</v>
      </c>
      <c r="B338">
        <v>115</v>
      </c>
      <c r="C338" t="s">
        <v>165</v>
      </c>
      <c r="D338">
        <v>2003</v>
      </c>
      <c r="E338" t="s">
        <v>27</v>
      </c>
      <c r="F338" t="s">
        <v>28</v>
      </c>
      <c r="G338" s="2">
        <v>7.9097222222222225E-3</v>
      </c>
      <c r="H338" s="2">
        <f t="shared" si="7"/>
        <v>1.5914351851851862E-3</v>
      </c>
      <c r="J338" t="s">
        <v>110</v>
      </c>
    </row>
    <row r="339" spans="1:10" x14ac:dyDescent="0.25">
      <c r="A339" s="1">
        <v>27</v>
      </c>
      <c r="B339">
        <v>123</v>
      </c>
      <c r="C339" t="s">
        <v>166</v>
      </c>
      <c r="D339">
        <v>2003</v>
      </c>
      <c r="E339" t="s">
        <v>27</v>
      </c>
      <c r="F339" t="s">
        <v>68</v>
      </c>
      <c r="G339" s="2">
        <v>7.9259259259259265E-3</v>
      </c>
      <c r="H339" s="2">
        <f t="shared" si="7"/>
        <v>1.6076388888888902E-3</v>
      </c>
      <c r="J339" t="s">
        <v>110</v>
      </c>
    </row>
    <row r="340" spans="1:10" x14ac:dyDescent="0.25">
      <c r="A340" s="1">
        <v>28</v>
      </c>
      <c r="B340">
        <v>126</v>
      </c>
      <c r="C340" t="s">
        <v>179</v>
      </c>
      <c r="D340">
        <v>2003</v>
      </c>
      <c r="E340" t="s">
        <v>27</v>
      </c>
      <c r="F340" t="s">
        <v>56</v>
      </c>
      <c r="G340" s="2">
        <v>8.5752314814814806E-3</v>
      </c>
      <c r="H340" s="2">
        <f t="shared" si="7"/>
        <v>2.2569444444444442E-3</v>
      </c>
      <c r="J340" t="s">
        <v>110</v>
      </c>
    </row>
    <row r="341" spans="1:10" x14ac:dyDescent="0.25">
      <c r="A341" s="1">
        <v>29</v>
      </c>
      <c r="B341">
        <v>162</v>
      </c>
      <c r="C341" t="s">
        <v>182</v>
      </c>
      <c r="D341">
        <v>2002</v>
      </c>
      <c r="E341" t="s">
        <v>87</v>
      </c>
      <c r="F341" t="s">
        <v>88</v>
      </c>
      <c r="G341" s="2">
        <v>8.6712962962962967E-3</v>
      </c>
      <c r="H341" s="2">
        <f t="shared" si="7"/>
        <v>2.3530092592592604E-3</v>
      </c>
      <c r="J341" t="s">
        <v>110</v>
      </c>
    </row>
    <row r="342" spans="1:10" x14ac:dyDescent="0.25">
      <c r="A342" s="1">
        <v>30</v>
      </c>
      <c r="B342">
        <v>127</v>
      </c>
      <c r="C342" t="s">
        <v>183</v>
      </c>
      <c r="D342">
        <v>2003</v>
      </c>
      <c r="E342" t="s">
        <v>27</v>
      </c>
      <c r="F342" t="s">
        <v>40</v>
      </c>
      <c r="G342" s="2">
        <v>8.7835648148148152E-3</v>
      </c>
      <c r="H342" s="2">
        <f t="shared" si="7"/>
        <v>2.4652777777777789E-3</v>
      </c>
      <c r="J342" t="s">
        <v>110</v>
      </c>
    </row>
    <row r="343" spans="1:10" x14ac:dyDescent="0.25">
      <c r="A343" s="1">
        <v>31</v>
      </c>
      <c r="B343">
        <v>160</v>
      </c>
      <c r="C343" t="s">
        <v>186</v>
      </c>
      <c r="D343">
        <v>2002</v>
      </c>
      <c r="E343" t="s">
        <v>27</v>
      </c>
      <c r="F343" t="s">
        <v>35</v>
      </c>
      <c r="G343" s="2">
        <v>8.8854166666666665E-3</v>
      </c>
      <c r="H343" s="2">
        <f t="shared" si="7"/>
        <v>2.5671296296296301E-3</v>
      </c>
      <c r="J343" t="s">
        <v>110</v>
      </c>
    </row>
    <row r="344" spans="1:10" x14ac:dyDescent="0.25">
      <c r="A344" s="1">
        <v>32</v>
      </c>
      <c r="B344">
        <v>151</v>
      </c>
      <c r="C344" t="s">
        <v>187</v>
      </c>
      <c r="D344">
        <v>2002</v>
      </c>
      <c r="E344" t="s">
        <v>30</v>
      </c>
      <c r="F344" t="s">
        <v>31</v>
      </c>
      <c r="G344" s="2">
        <v>8.9629629629629625E-3</v>
      </c>
      <c r="H344" s="2">
        <f t="shared" si="7"/>
        <v>2.6446759259259262E-3</v>
      </c>
      <c r="J344" t="s">
        <v>110</v>
      </c>
    </row>
    <row r="345" spans="1:10" x14ac:dyDescent="0.25">
      <c r="A345" s="1">
        <v>33</v>
      </c>
      <c r="B345">
        <v>135</v>
      </c>
      <c r="C345" t="s">
        <v>189</v>
      </c>
      <c r="D345">
        <v>2003</v>
      </c>
      <c r="E345" t="s">
        <v>27</v>
      </c>
      <c r="F345" t="s">
        <v>35</v>
      </c>
      <c r="G345" s="2">
        <v>9.1504629629629627E-3</v>
      </c>
      <c r="H345" s="2">
        <f t="shared" si="7"/>
        <v>2.8321759259259264E-3</v>
      </c>
      <c r="J345" t="s">
        <v>110</v>
      </c>
    </row>
    <row r="346" spans="1:10" x14ac:dyDescent="0.25">
      <c r="A346" s="1">
        <v>34</v>
      </c>
      <c r="B346">
        <v>125</v>
      </c>
      <c r="C346" t="s">
        <v>192</v>
      </c>
      <c r="D346">
        <v>2003</v>
      </c>
      <c r="E346" t="s">
        <v>27</v>
      </c>
      <c r="F346" t="s">
        <v>56</v>
      </c>
      <c r="G346" s="2">
        <v>9.3171296296296283E-3</v>
      </c>
      <c r="H346" s="2">
        <f t="shared" si="7"/>
        <v>2.998842592592592E-3</v>
      </c>
      <c r="J346" t="s">
        <v>110</v>
      </c>
    </row>
    <row r="347" spans="1:10" x14ac:dyDescent="0.25">
      <c r="A347" s="1">
        <v>35</v>
      </c>
      <c r="B347">
        <v>133</v>
      </c>
      <c r="C347" t="s">
        <v>206</v>
      </c>
      <c r="D347">
        <v>2003</v>
      </c>
      <c r="E347" t="s">
        <v>27</v>
      </c>
      <c r="F347" t="s">
        <v>49</v>
      </c>
      <c r="G347" s="2">
        <v>1.0097222222222221E-2</v>
      </c>
      <c r="H347" s="2">
        <f t="shared" si="7"/>
        <v>3.7789351851851847E-3</v>
      </c>
      <c r="J347" t="s">
        <v>110</v>
      </c>
    </row>
    <row r="348" spans="1:10" x14ac:dyDescent="0.25">
      <c r="A348" s="1">
        <v>36</v>
      </c>
      <c r="B348">
        <v>116</v>
      </c>
      <c r="C348" t="s">
        <v>215</v>
      </c>
      <c r="D348">
        <v>2003</v>
      </c>
      <c r="E348" t="s">
        <v>27</v>
      </c>
      <c r="F348" t="s">
        <v>28</v>
      </c>
      <c r="G348" s="2">
        <v>1.0677083333333332E-2</v>
      </c>
      <c r="H348" s="2">
        <f t="shared" si="7"/>
        <v>4.3587962962962955E-3</v>
      </c>
      <c r="J348" t="s">
        <v>110</v>
      </c>
    </row>
    <row r="349" spans="1:10" x14ac:dyDescent="0.25">
      <c r="A349" s="1">
        <v>37</v>
      </c>
      <c r="B349">
        <v>129</v>
      </c>
      <c r="C349" t="s">
        <v>216</v>
      </c>
      <c r="D349">
        <v>2003</v>
      </c>
      <c r="E349" t="s">
        <v>27</v>
      </c>
      <c r="F349" t="s">
        <v>40</v>
      </c>
      <c r="G349" s="2">
        <v>1.0693287037037038E-2</v>
      </c>
      <c r="H349" s="2">
        <f t="shared" si="7"/>
        <v>4.3750000000000013E-3</v>
      </c>
      <c r="J349" t="s">
        <v>110</v>
      </c>
    </row>
    <row r="350" spans="1:10" x14ac:dyDescent="0.25">
      <c r="A350" s="1">
        <v>38</v>
      </c>
      <c r="B350">
        <v>136</v>
      </c>
      <c r="C350" t="s">
        <v>229</v>
      </c>
      <c r="D350">
        <v>2003</v>
      </c>
      <c r="E350" t="s">
        <v>27</v>
      </c>
      <c r="F350" t="s">
        <v>35</v>
      </c>
      <c r="G350" s="2">
        <v>1.1187500000000001E-2</v>
      </c>
      <c r="H350" s="2">
        <f t="shared" si="7"/>
        <v>4.8692129629629649E-3</v>
      </c>
      <c r="J350" t="s">
        <v>110</v>
      </c>
    </row>
    <row r="351" spans="1:10" x14ac:dyDescent="0.25">
      <c r="A351" s="1">
        <v>39</v>
      </c>
      <c r="B351">
        <v>132</v>
      </c>
      <c r="C351" t="s">
        <v>240</v>
      </c>
      <c r="D351">
        <v>2003</v>
      </c>
      <c r="E351" t="s">
        <v>27</v>
      </c>
      <c r="F351" t="s">
        <v>49</v>
      </c>
      <c r="G351" s="2">
        <v>1.1880787037037037E-2</v>
      </c>
      <c r="H351" s="2">
        <f t="shared" si="7"/>
        <v>5.5625000000000006E-3</v>
      </c>
      <c r="J351" t="s">
        <v>110</v>
      </c>
    </row>
    <row r="352" spans="1:10" x14ac:dyDescent="0.25">
      <c r="A352" s="1">
        <v>40</v>
      </c>
      <c r="B352">
        <v>157</v>
      </c>
      <c r="C352" t="s">
        <v>248</v>
      </c>
      <c r="D352">
        <v>2002</v>
      </c>
      <c r="E352" t="s">
        <v>27</v>
      </c>
      <c r="F352" t="s">
        <v>28</v>
      </c>
      <c r="G352" s="2">
        <v>1.2535879629629628E-2</v>
      </c>
      <c r="H352" s="2">
        <f t="shared" si="7"/>
        <v>6.2175925925925914E-3</v>
      </c>
      <c r="J352" t="s">
        <v>110</v>
      </c>
    </row>
    <row r="353" spans="1:10" x14ac:dyDescent="0.25">
      <c r="A353" s="1">
        <v>41</v>
      </c>
      <c r="B353">
        <v>161</v>
      </c>
      <c r="C353" t="s">
        <v>251</v>
      </c>
      <c r="D353">
        <v>2002</v>
      </c>
      <c r="E353" t="s">
        <v>27</v>
      </c>
      <c r="F353" t="s">
        <v>56</v>
      </c>
      <c r="G353" s="2">
        <v>1.2631944444444446E-2</v>
      </c>
      <c r="H353" s="2">
        <f t="shared" si="7"/>
        <v>6.3136574074074093E-3</v>
      </c>
      <c r="J353" t="s">
        <v>110</v>
      </c>
    </row>
    <row r="354" spans="1:10" x14ac:dyDescent="0.25">
      <c r="B354">
        <v>145</v>
      </c>
      <c r="C354" t="s">
        <v>514</v>
      </c>
      <c r="D354">
        <v>2002</v>
      </c>
      <c r="E354" t="s">
        <v>87</v>
      </c>
      <c r="F354" t="s">
        <v>515</v>
      </c>
      <c r="G354" s="2">
        <v>7.3981481481481494E-3</v>
      </c>
      <c r="I354" t="s">
        <v>516</v>
      </c>
      <c r="J354" t="s">
        <v>110</v>
      </c>
    </row>
    <row r="355" spans="1:10" x14ac:dyDescent="0.25">
      <c r="B355">
        <v>165</v>
      </c>
      <c r="C355" t="s">
        <v>120</v>
      </c>
      <c r="D355">
        <v>2002</v>
      </c>
      <c r="E355" t="s">
        <v>27</v>
      </c>
      <c r="F355" t="s">
        <v>35</v>
      </c>
      <c r="G355" s="2">
        <v>6.6759259259259254E-3</v>
      </c>
      <c r="I355" t="s">
        <v>516</v>
      </c>
      <c r="J355" t="s">
        <v>110</v>
      </c>
    </row>
    <row r="356" spans="1:10" x14ac:dyDescent="0.25">
      <c r="B356">
        <v>138</v>
      </c>
      <c r="C356" t="s">
        <v>127</v>
      </c>
      <c r="D356">
        <v>2002</v>
      </c>
      <c r="E356" t="s">
        <v>27</v>
      </c>
      <c r="F356" t="s">
        <v>44</v>
      </c>
      <c r="G356" s="2">
        <v>6.8055555555555569E-3</v>
      </c>
      <c r="I356" t="s">
        <v>516</v>
      </c>
      <c r="J356" t="s">
        <v>110</v>
      </c>
    </row>
    <row r="357" spans="1:10" x14ac:dyDescent="0.25">
      <c r="B357">
        <v>142</v>
      </c>
      <c r="C357" t="s">
        <v>119</v>
      </c>
      <c r="D357">
        <v>2003</v>
      </c>
      <c r="E357" t="s">
        <v>30</v>
      </c>
      <c r="F357" t="s">
        <v>31</v>
      </c>
      <c r="G357" s="2">
        <v>6.6562499999999998E-3</v>
      </c>
      <c r="I357" t="s">
        <v>516</v>
      </c>
      <c r="J357" t="s">
        <v>110</v>
      </c>
    </row>
    <row r="358" spans="1:10" x14ac:dyDescent="0.25">
      <c r="B358">
        <v>112</v>
      </c>
      <c r="C358" t="s">
        <v>400</v>
      </c>
      <c r="D358">
        <v>2003</v>
      </c>
      <c r="E358" t="s">
        <v>30</v>
      </c>
      <c r="F358" t="s">
        <v>375</v>
      </c>
      <c r="G358" s="2" t="s">
        <v>372</v>
      </c>
      <c r="J358" t="s">
        <v>110</v>
      </c>
    </row>
    <row r="359" spans="1:10" x14ac:dyDescent="0.25">
      <c r="B359">
        <v>114</v>
      </c>
      <c r="C359" t="s">
        <v>401</v>
      </c>
      <c r="D359">
        <v>2003</v>
      </c>
      <c r="E359" t="s">
        <v>27</v>
      </c>
      <c r="F359" t="s">
        <v>82</v>
      </c>
      <c r="G359" s="2" t="s">
        <v>372</v>
      </c>
      <c r="J359" t="s">
        <v>110</v>
      </c>
    </row>
    <row r="360" spans="1:10" x14ac:dyDescent="0.25">
      <c r="B360">
        <v>117</v>
      </c>
      <c r="C360" t="s">
        <v>402</v>
      </c>
      <c r="D360">
        <v>2003</v>
      </c>
      <c r="E360" t="s">
        <v>27</v>
      </c>
      <c r="F360" t="s">
        <v>122</v>
      </c>
      <c r="G360" s="2" t="s">
        <v>372</v>
      </c>
      <c r="J360" t="s">
        <v>110</v>
      </c>
    </row>
    <row r="361" spans="1:10" x14ac:dyDescent="0.25">
      <c r="B361">
        <v>118</v>
      </c>
      <c r="C361" t="s">
        <v>403</v>
      </c>
      <c r="D361">
        <v>2003</v>
      </c>
      <c r="E361" t="s">
        <v>27</v>
      </c>
      <c r="F361" t="s">
        <v>122</v>
      </c>
      <c r="G361" s="2" t="s">
        <v>372</v>
      </c>
      <c r="J361" t="s">
        <v>110</v>
      </c>
    </row>
    <row r="362" spans="1:10" x14ac:dyDescent="0.25">
      <c r="B362">
        <v>122</v>
      </c>
      <c r="C362" t="s">
        <v>404</v>
      </c>
      <c r="D362">
        <v>2003</v>
      </c>
      <c r="E362" t="s">
        <v>27</v>
      </c>
      <c r="F362" t="s">
        <v>68</v>
      </c>
      <c r="G362" s="2" t="s">
        <v>372</v>
      </c>
      <c r="J362" t="s">
        <v>110</v>
      </c>
    </row>
    <row r="363" spans="1:10" x14ac:dyDescent="0.25">
      <c r="B363">
        <v>124</v>
      </c>
      <c r="C363" t="s">
        <v>405</v>
      </c>
      <c r="D363">
        <v>2003</v>
      </c>
      <c r="E363" t="s">
        <v>27</v>
      </c>
      <c r="F363" t="s">
        <v>56</v>
      </c>
      <c r="G363" s="2" t="s">
        <v>372</v>
      </c>
      <c r="J363" t="s">
        <v>110</v>
      </c>
    </row>
    <row r="364" spans="1:10" x14ac:dyDescent="0.25">
      <c r="B364">
        <v>128</v>
      </c>
      <c r="C364" t="s">
        <v>406</v>
      </c>
      <c r="D364">
        <v>2003</v>
      </c>
      <c r="E364" t="s">
        <v>27</v>
      </c>
      <c r="F364" t="s">
        <v>40</v>
      </c>
      <c r="G364" s="2" t="s">
        <v>372</v>
      </c>
      <c r="J364" t="s">
        <v>110</v>
      </c>
    </row>
    <row r="365" spans="1:10" x14ac:dyDescent="0.25">
      <c r="B365">
        <v>152</v>
      </c>
      <c r="C365" t="s">
        <v>407</v>
      </c>
      <c r="D365">
        <v>2002</v>
      </c>
      <c r="E365" t="s">
        <v>30</v>
      </c>
      <c r="F365" t="s">
        <v>375</v>
      </c>
      <c r="G365" s="2" t="s">
        <v>372</v>
      </c>
      <c r="J365" t="s">
        <v>110</v>
      </c>
    </row>
    <row r="366" spans="1:10" x14ac:dyDescent="0.25">
      <c r="B366">
        <v>153</v>
      </c>
      <c r="C366" t="s">
        <v>408</v>
      </c>
      <c r="D366">
        <v>2002</v>
      </c>
      <c r="E366" t="s">
        <v>30</v>
      </c>
      <c r="F366" t="s">
        <v>375</v>
      </c>
      <c r="G366" s="2" t="s">
        <v>372</v>
      </c>
      <c r="J366" t="s">
        <v>110</v>
      </c>
    </row>
    <row r="367" spans="1:10" x14ac:dyDescent="0.25">
      <c r="B367">
        <v>155</v>
      </c>
      <c r="C367" t="s">
        <v>409</v>
      </c>
      <c r="D367">
        <v>2002</v>
      </c>
      <c r="E367" t="s">
        <v>27</v>
      </c>
      <c r="F367" t="s">
        <v>82</v>
      </c>
      <c r="G367" s="2" t="s">
        <v>372</v>
      </c>
      <c r="J367" t="s">
        <v>110</v>
      </c>
    </row>
    <row r="368" spans="1:10" x14ac:dyDescent="0.25">
      <c r="B368">
        <v>156</v>
      </c>
      <c r="C368" t="s">
        <v>410</v>
      </c>
      <c r="D368">
        <v>2002</v>
      </c>
      <c r="E368" t="s">
        <v>27</v>
      </c>
      <c r="F368" t="s">
        <v>28</v>
      </c>
      <c r="G368" s="2" t="s">
        <v>372</v>
      </c>
      <c r="J368" t="s">
        <v>110</v>
      </c>
    </row>
    <row r="369" spans="1:10" x14ac:dyDescent="0.25">
      <c r="B369">
        <v>164</v>
      </c>
      <c r="C369" t="s">
        <v>411</v>
      </c>
      <c r="D369">
        <v>2002</v>
      </c>
      <c r="E369" t="s">
        <v>27</v>
      </c>
      <c r="F369" t="s">
        <v>412</v>
      </c>
      <c r="G369" s="2" t="s">
        <v>372</v>
      </c>
      <c r="J369" t="s">
        <v>110</v>
      </c>
    </row>
    <row r="370" spans="1:10" x14ac:dyDescent="0.25">
      <c r="B370">
        <v>166</v>
      </c>
      <c r="C370" t="s">
        <v>413</v>
      </c>
      <c r="D370">
        <v>2002</v>
      </c>
      <c r="E370" t="s">
        <v>27</v>
      </c>
      <c r="F370" t="s">
        <v>250</v>
      </c>
      <c r="G370" s="2" t="s">
        <v>372</v>
      </c>
      <c r="J370" t="s">
        <v>110</v>
      </c>
    </row>
    <row r="372" spans="1:10" ht="20.25" x14ac:dyDescent="0.3">
      <c r="C372" s="5" t="s">
        <v>533</v>
      </c>
      <c r="D372" s="5"/>
      <c r="E372" s="5"/>
      <c r="F372" s="5"/>
      <c r="G372" s="5"/>
    </row>
    <row r="373" spans="1:10" x14ac:dyDescent="0.25">
      <c r="A373" s="1">
        <v>1</v>
      </c>
      <c r="B373">
        <v>302</v>
      </c>
      <c r="C373" t="s">
        <v>224</v>
      </c>
      <c r="D373">
        <v>1998</v>
      </c>
      <c r="E373" t="s">
        <v>30</v>
      </c>
      <c r="F373" t="s">
        <v>31</v>
      </c>
      <c r="G373" s="2">
        <v>1.0984953703703703E-2</v>
      </c>
      <c r="H373" s="2">
        <v>0</v>
      </c>
      <c r="J373" t="s">
        <v>225</v>
      </c>
    </row>
    <row r="374" spans="1:10" x14ac:dyDescent="0.25">
      <c r="A374" s="1">
        <v>2</v>
      </c>
      <c r="B374">
        <v>390</v>
      </c>
      <c r="C374" t="s">
        <v>232</v>
      </c>
      <c r="D374">
        <v>1998</v>
      </c>
      <c r="E374" t="s">
        <v>87</v>
      </c>
      <c r="F374" t="s">
        <v>233</v>
      </c>
      <c r="G374" s="2">
        <v>1.1318287037037036E-2</v>
      </c>
      <c r="H374" s="2">
        <f t="shared" ref="H374:H381" si="8">G374-а9</f>
        <v>3.3333333333333305E-4</v>
      </c>
      <c r="J374" t="s">
        <v>225</v>
      </c>
    </row>
    <row r="375" spans="1:10" x14ac:dyDescent="0.25">
      <c r="A375" s="1">
        <v>3</v>
      </c>
      <c r="B375">
        <v>392</v>
      </c>
      <c r="C375" t="s">
        <v>238</v>
      </c>
      <c r="D375">
        <v>1998</v>
      </c>
      <c r="E375" t="s">
        <v>87</v>
      </c>
      <c r="F375" t="s">
        <v>239</v>
      </c>
      <c r="G375" s="2">
        <v>1.1864583333333333E-2</v>
      </c>
      <c r="H375" s="2">
        <f t="shared" si="8"/>
        <v>8.7962962962962951E-4</v>
      </c>
      <c r="J375" t="s">
        <v>225</v>
      </c>
    </row>
    <row r="376" spans="1:10" x14ac:dyDescent="0.25">
      <c r="A376" s="1">
        <v>4</v>
      </c>
      <c r="B376">
        <v>299</v>
      </c>
      <c r="C376" t="s">
        <v>241</v>
      </c>
      <c r="D376">
        <v>1998</v>
      </c>
      <c r="E376" t="s">
        <v>27</v>
      </c>
      <c r="F376" t="s">
        <v>227</v>
      </c>
      <c r="G376" s="2">
        <v>1.1908564814814815E-2</v>
      </c>
      <c r="H376" s="2">
        <f t="shared" si="8"/>
        <v>9.2361111111111116E-4</v>
      </c>
      <c r="J376" t="s">
        <v>225</v>
      </c>
    </row>
    <row r="377" spans="1:10" x14ac:dyDescent="0.25">
      <c r="A377" s="1">
        <v>5</v>
      </c>
      <c r="B377">
        <v>297</v>
      </c>
      <c r="C377" t="s">
        <v>242</v>
      </c>
      <c r="D377">
        <v>1999</v>
      </c>
      <c r="E377" t="s">
        <v>27</v>
      </c>
      <c r="F377" t="s">
        <v>40</v>
      </c>
      <c r="G377" s="2">
        <v>1.1946759259259259E-2</v>
      </c>
      <c r="H377" s="2">
        <f t="shared" si="8"/>
        <v>9.6180555555555602E-4</v>
      </c>
      <c r="J377" t="s">
        <v>225</v>
      </c>
    </row>
    <row r="378" spans="1:10" x14ac:dyDescent="0.25">
      <c r="A378" s="1">
        <v>6</v>
      </c>
      <c r="B378">
        <v>303</v>
      </c>
      <c r="C378" t="s">
        <v>243</v>
      </c>
      <c r="D378">
        <v>1998</v>
      </c>
      <c r="E378" t="s">
        <v>27</v>
      </c>
      <c r="F378" t="s">
        <v>126</v>
      </c>
      <c r="G378" s="2">
        <v>1.1990740740740739E-2</v>
      </c>
      <c r="H378" s="2">
        <f t="shared" si="8"/>
        <v>1.0057870370370359E-3</v>
      </c>
      <c r="J378" t="s">
        <v>225</v>
      </c>
    </row>
    <row r="379" spans="1:10" x14ac:dyDescent="0.25">
      <c r="A379" s="1">
        <v>7</v>
      </c>
      <c r="B379">
        <v>298</v>
      </c>
      <c r="C379" t="s">
        <v>247</v>
      </c>
      <c r="D379">
        <v>1999</v>
      </c>
      <c r="E379" t="s">
        <v>27</v>
      </c>
      <c r="F379" t="s">
        <v>28</v>
      </c>
      <c r="G379" s="2">
        <v>1.2209490740740741E-2</v>
      </c>
      <c r="H379" s="2">
        <f t="shared" si="8"/>
        <v>1.2245370370370379E-3</v>
      </c>
      <c r="J379" t="s">
        <v>225</v>
      </c>
    </row>
    <row r="380" spans="1:10" x14ac:dyDescent="0.25">
      <c r="A380" s="1">
        <v>8</v>
      </c>
      <c r="B380">
        <v>310</v>
      </c>
      <c r="C380" t="s">
        <v>253</v>
      </c>
      <c r="D380">
        <v>1999</v>
      </c>
      <c r="E380" t="s">
        <v>27</v>
      </c>
      <c r="F380" t="s">
        <v>28</v>
      </c>
      <c r="G380" s="2">
        <v>1.3219907407407408E-2</v>
      </c>
      <c r="H380" s="2">
        <f t="shared" si="8"/>
        <v>2.2349537037037043E-3</v>
      </c>
      <c r="J380" t="s">
        <v>225</v>
      </c>
    </row>
    <row r="381" spans="1:10" x14ac:dyDescent="0.25">
      <c r="A381" s="1">
        <v>9</v>
      </c>
      <c r="B381">
        <v>312</v>
      </c>
      <c r="C381" t="s">
        <v>257</v>
      </c>
      <c r="D381">
        <v>1999</v>
      </c>
      <c r="E381" t="s">
        <v>27</v>
      </c>
      <c r="F381" t="s">
        <v>28</v>
      </c>
      <c r="G381" s="2">
        <v>1.3753472222222222E-2</v>
      </c>
      <c r="H381" s="2">
        <f t="shared" si="8"/>
        <v>2.7685185185185191E-3</v>
      </c>
      <c r="J381" t="s">
        <v>225</v>
      </c>
    </row>
    <row r="382" spans="1:10" x14ac:dyDescent="0.25">
      <c r="B382">
        <v>305</v>
      </c>
      <c r="C382" t="s">
        <v>519</v>
      </c>
      <c r="D382">
        <v>1998</v>
      </c>
      <c r="E382" t="s">
        <v>87</v>
      </c>
      <c r="F382" t="s">
        <v>60</v>
      </c>
      <c r="G382" s="2">
        <v>1.5170138888888888E-2</v>
      </c>
      <c r="I382" t="s">
        <v>525</v>
      </c>
      <c r="J382" t="s">
        <v>225</v>
      </c>
    </row>
    <row r="383" spans="1:10" x14ac:dyDescent="0.25">
      <c r="B383">
        <v>304</v>
      </c>
      <c r="C383" t="s">
        <v>513</v>
      </c>
      <c r="D383">
        <v>1998</v>
      </c>
      <c r="E383" t="s">
        <v>87</v>
      </c>
      <c r="F383" t="s">
        <v>145</v>
      </c>
      <c r="G383" s="2" t="s">
        <v>372</v>
      </c>
      <c r="I383" t="s">
        <v>512</v>
      </c>
      <c r="J383" t="s">
        <v>225</v>
      </c>
    </row>
    <row r="384" spans="1:10" x14ac:dyDescent="0.25">
      <c r="B384">
        <v>296</v>
      </c>
      <c r="C384" t="s">
        <v>448</v>
      </c>
      <c r="D384">
        <v>1998</v>
      </c>
      <c r="E384" t="s">
        <v>27</v>
      </c>
      <c r="F384" t="s">
        <v>37</v>
      </c>
      <c r="G384" s="2" t="s">
        <v>372</v>
      </c>
      <c r="J384" t="s">
        <v>225</v>
      </c>
    </row>
    <row r="385" spans="1:10" x14ac:dyDescent="0.25">
      <c r="B385">
        <v>301</v>
      </c>
      <c r="C385" t="s">
        <v>449</v>
      </c>
      <c r="D385">
        <v>1998</v>
      </c>
      <c r="E385" t="s">
        <v>30</v>
      </c>
      <c r="F385" t="s">
        <v>31</v>
      </c>
      <c r="G385" s="2" t="s">
        <v>372</v>
      </c>
      <c r="J385" t="s">
        <v>225</v>
      </c>
    </row>
    <row r="386" spans="1:10" x14ac:dyDescent="0.25">
      <c r="B386">
        <v>306</v>
      </c>
      <c r="C386" t="s">
        <v>450</v>
      </c>
      <c r="D386">
        <v>1999</v>
      </c>
      <c r="E386" t="s">
        <v>27</v>
      </c>
      <c r="F386" t="s">
        <v>49</v>
      </c>
      <c r="G386" s="2" t="s">
        <v>372</v>
      </c>
      <c r="J386" t="s">
        <v>225</v>
      </c>
    </row>
    <row r="387" spans="1:10" x14ac:dyDescent="0.25">
      <c r="B387">
        <v>307</v>
      </c>
      <c r="C387" t="s">
        <v>451</v>
      </c>
      <c r="D387">
        <v>1999</v>
      </c>
      <c r="E387" t="s">
        <v>30</v>
      </c>
      <c r="F387" t="s">
        <v>31</v>
      </c>
      <c r="G387" s="2" t="s">
        <v>372</v>
      </c>
      <c r="J387" t="s">
        <v>225</v>
      </c>
    </row>
    <row r="388" spans="1:10" x14ac:dyDescent="0.25">
      <c r="B388">
        <v>308</v>
      </c>
      <c r="C388" t="s">
        <v>452</v>
      </c>
      <c r="D388">
        <v>1999</v>
      </c>
      <c r="E388" t="s">
        <v>27</v>
      </c>
      <c r="F388" t="s">
        <v>126</v>
      </c>
      <c r="G388" s="2" t="s">
        <v>372</v>
      </c>
      <c r="J388" t="s">
        <v>225</v>
      </c>
    </row>
    <row r="389" spans="1:10" x14ac:dyDescent="0.25">
      <c r="B389">
        <v>309</v>
      </c>
      <c r="C389" t="s">
        <v>453</v>
      </c>
      <c r="D389">
        <v>1999</v>
      </c>
      <c r="E389" t="s">
        <v>30</v>
      </c>
      <c r="F389" t="s">
        <v>375</v>
      </c>
      <c r="G389" s="2" t="s">
        <v>372</v>
      </c>
      <c r="J389" t="s">
        <v>225</v>
      </c>
    </row>
    <row r="390" spans="1:10" ht="20.25" x14ac:dyDescent="0.3">
      <c r="C390" s="57" t="s">
        <v>538</v>
      </c>
      <c r="D390" s="57"/>
      <c r="E390" s="57"/>
      <c r="F390" s="57"/>
      <c r="G390" s="57"/>
      <c r="H390" s="57"/>
    </row>
    <row r="391" spans="1:10" x14ac:dyDescent="0.25">
      <c r="A391" s="1">
        <v>1</v>
      </c>
      <c r="B391">
        <v>483</v>
      </c>
      <c r="C391" t="s">
        <v>259</v>
      </c>
      <c r="D391">
        <v>1986</v>
      </c>
      <c r="E391" t="s">
        <v>27</v>
      </c>
      <c r="F391" t="s">
        <v>28</v>
      </c>
      <c r="G391" s="2">
        <v>1.3988425925925927E-2</v>
      </c>
      <c r="H391" s="2">
        <v>0</v>
      </c>
      <c r="J391" t="s">
        <v>262</v>
      </c>
    </row>
    <row r="392" spans="1:10" x14ac:dyDescent="0.25">
      <c r="A392" s="1">
        <v>2</v>
      </c>
      <c r="B392">
        <v>478</v>
      </c>
      <c r="C392" t="s">
        <v>260</v>
      </c>
      <c r="D392">
        <v>1970</v>
      </c>
      <c r="E392" t="s">
        <v>30</v>
      </c>
      <c r="F392" t="s">
        <v>261</v>
      </c>
      <c r="G392" s="2">
        <v>1.4224537037037037E-2</v>
      </c>
      <c r="H392" s="2">
        <f t="shared" ref="H392:H397" si="9">G392-а10</f>
        <v>2.3611111111111055E-4</v>
      </c>
      <c r="J392" t="s">
        <v>262</v>
      </c>
    </row>
    <row r="393" spans="1:10" x14ac:dyDescent="0.25">
      <c r="A393" s="1">
        <v>3</v>
      </c>
      <c r="B393">
        <v>480</v>
      </c>
      <c r="C393" t="s">
        <v>264</v>
      </c>
      <c r="D393">
        <v>1974</v>
      </c>
      <c r="E393" t="s">
        <v>27</v>
      </c>
      <c r="F393" t="s">
        <v>28</v>
      </c>
      <c r="G393" s="2">
        <v>1.5949074074074074E-2</v>
      </c>
      <c r="H393" s="2">
        <f t="shared" si="9"/>
        <v>1.9606481481481471E-3</v>
      </c>
      <c r="J393" t="s">
        <v>262</v>
      </c>
    </row>
    <row r="394" spans="1:10" x14ac:dyDescent="0.25">
      <c r="A394" s="1">
        <v>4</v>
      </c>
      <c r="B394">
        <v>482</v>
      </c>
      <c r="C394" t="s">
        <v>266</v>
      </c>
      <c r="D394">
        <v>1977</v>
      </c>
      <c r="E394" t="s">
        <v>27</v>
      </c>
      <c r="F394" t="s">
        <v>267</v>
      </c>
      <c r="G394" s="2">
        <v>1.6400462962962964E-2</v>
      </c>
      <c r="H394" s="2">
        <f t="shared" si="9"/>
        <v>2.4120370370370372E-3</v>
      </c>
      <c r="J394" t="s">
        <v>262</v>
      </c>
    </row>
    <row r="395" spans="1:10" x14ac:dyDescent="0.25">
      <c r="A395" s="1">
        <v>5</v>
      </c>
      <c r="B395">
        <v>479</v>
      </c>
      <c r="C395" t="s">
        <v>274</v>
      </c>
      <c r="D395">
        <v>1974</v>
      </c>
      <c r="E395" t="s">
        <v>27</v>
      </c>
      <c r="F395" t="s">
        <v>275</v>
      </c>
      <c r="G395" s="2">
        <v>1.7740740740740741E-2</v>
      </c>
      <c r="H395" s="2">
        <f t="shared" si="9"/>
        <v>3.7523148148148142E-3</v>
      </c>
      <c r="J395" t="s">
        <v>262</v>
      </c>
    </row>
    <row r="396" spans="1:10" x14ac:dyDescent="0.25">
      <c r="A396" s="1">
        <v>6</v>
      </c>
      <c r="B396">
        <v>475</v>
      </c>
      <c r="C396" t="s">
        <v>280</v>
      </c>
      <c r="D396">
        <v>1964</v>
      </c>
      <c r="E396" t="s">
        <v>27</v>
      </c>
      <c r="F396" t="s">
        <v>281</v>
      </c>
      <c r="G396" s="2">
        <v>1.821412037037037E-2</v>
      </c>
      <c r="H396" s="2">
        <f t="shared" si="9"/>
        <v>4.2256944444444434E-3</v>
      </c>
      <c r="J396" t="s">
        <v>262</v>
      </c>
    </row>
    <row r="397" spans="1:10" x14ac:dyDescent="0.25">
      <c r="A397" s="1">
        <v>7</v>
      </c>
      <c r="B397">
        <v>476</v>
      </c>
      <c r="C397" t="s">
        <v>308</v>
      </c>
      <c r="D397">
        <v>1966</v>
      </c>
      <c r="E397" t="s">
        <v>27</v>
      </c>
      <c r="F397" t="s">
        <v>309</v>
      </c>
      <c r="G397" s="2">
        <v>1.9982638888888887E-2</v>
      </c>
      <c r="H397" s="2">
        <f t="shared" si="9"/>
        <v>5.9942129629629599E-3</v>
      </c>
      <c r="J397" t="s">
        <v>262</v>
      </c>
    </row>
    <row r="398" spans="1:10" x14ac:dyDescent="0.25">
      <c r="B398">
        <v>477</v>
      </c>
      <c r="C398" t="s">
        <v>508</v>
      </c>
      <c r="D398">
        <v>1969</v>
      </c>
      <c r="E398" t="s">
        <v>27</v>
      </c>
      <c r="F398" t="s">
        <v>309</v>
      </c>
      <c r="G398" s="2" t="s">
        <v>372</v>
      </c>
      <c r="J398" t="s">
        <v>262</v>
      </c>
    </row>
    <row r="399" spans="1:10" x14ac:dyDescent="0.25">
      <c r="B399">
        <v>481</v>
      </c>
      <c r="C399" t="s">
        <v>509</v>
      </c>
      <c r="D399">
        <v>1976</v>
      </c>
      <c r="E399" t="s">
        <v>27</v>
      </c>
      <c r="F399" t="s">
        <v>510</v>
      </c>
      <c r="G399" s="2" t="s">
        <v>372</v>
      </c>
      <c r="J399" t="s">
        <v>262</v>
      </c>
    </row>
    <row r="400" spans="1:10" ht="20.25" x14ac:dyDescent="0.3">
      <c r="C400" s="5" t="s">
        <v>534</v>
      </c>
      <c r="D400" s="5"/>
      <c r="E400" s="5"/>
      <c r="F400" s="5"/>
      <c r="G400" s="5"/>
    </row>
    <row r="401" spans="1:10" x14ac:dyDescent="0.25">
      <c r="A401" s="1">
        <v>1</v>
      </c>
      <c r="B401">
        <v>294</v>
      </c>
      <c r="C401" t="s">
        <v>217</v>
      </c>
      <c r="D401">
        <v>1996</v>
      </c>
      <c r="E401" t="s">
        <v>27</v>
      </c>
      <c r="F401" t="s">
        <v>218</v>
      </c>
      <c r="G401" s="2">
        <v>1.0906249999999999E-2</v>
      </c>
      <c r="H401" s="2">
        <v>0</v>
      </c>
      <c r="J401" t="s">
        <v>220</v>
      </c>
    </row>
    <row r="402" spans="1:10" x14ac:dyDescent="0.25">
      <c r="A402" s="1">
        <v>2</v>
      </c>
      <c r="B402">
        <v>289</v>
      </c>
      <c r="C402" t="s">
        <v>226</v>
      </c>
      <c r="D402">
        <v>1995</v>
      </c>
      <c r="E402" t="s">
        <v>27</v>
      </c>
      <c r="F402" t="s">
        <v>227</v>
      </c>
      <c r="G402" s="2">
        <v>1.1004629629629628E-2</v>
      </c>
      <c r="H402" s="2">
        <f t="shared" ref="H402:H407" si="10">G402-а11</f>
        <v>9.8379629629628818E-5</v>
      </c>
      <c r="J402" t="s">
        <v>220</v>
      </c>
    </row>
    <row r="403" spans="1:10" x14ac:dyDescent="0.25">
      <c r="A403" s="1">
        <v>3</v>
      </c>
      <c r="B403">
        <v>293</v>
      </c>
      <c r="C403" t="s">
        <v>234</v>
      </c>
      <c r="D403">
        <v>1996</v>
      </c>
      <c r="E403" t="s">
        <v>30</v>
      </c>
      <c r="F403" t="s">
        <v>31</v>
      </c>
      <c r="G403" s="2">
        <v>1.1437499999999998E-2</v>
      </c>
      <c r="H403" s="2">
        <f t="shared" si="10"/>
        <v>5.3124999999999874E-4</v>
      </c>
      <c r="J403" t="s">
        <v>220</v>
      </c>
    </row>
    <row r="404" spans="1:10" x14ac:dyDescent="0.25">
      <c r="A404" s="1">
        <v>4</v>
      </c>
      <c r="B404">
        <v>290</v>
      </c>
      <c r="C404" t="s">
        <v>235</v>
      </c>
      <c r="D404">
        <v>1996</v>
      </c>
      <c r="E404" t="s">
        <v>27</v>
      </c>
      <c r="F404" t="s">
        <v>227</v>
      </c>
      <c r="G404" s="2">
        <v>1.1548611111111112E-2</v>
      </c>
      <c r="H404" s="2">
        <f t="shared" si="10"/>
        <v>6.4236111111111265E-4</v>
      </c>
      <c r="J404" t="s">
        <v>220</v>
      </c>
    </row>
    <row r="405" spans="1:10" x14ac:dyDescent="0.25">
      <c r="A405" s="1">
        <v>5</v>
      </c>
      <c r="B405">
        <v>295</v>
      </c>
      <c r="C405" t="s">
        <v>244</v>
      </c>
      <c r="D405">
        <v>1997</v>
      </c>
      <c r="E405" t="s">
        <v>27</v>
      </c>
      <c r="F405" t="s">
        <v>40</v>
      </c>
      <c r="G405" s="2">
        <v>1.2091435185185184E-2</v>
      </c>
      <c r="H405" s="2">
        <f t="shared" si="10"/>
        <v>1.185185185185185E-3</v>
      </c>
      <c r="J405" t="s">
        <v>220</v>
      </c>
    </row>
    <row r="406" spans="1:10" x14ac:dyDescent="0.25">
      <c r="A406" s="1">
        <v>6</v>
      </c>
      <c r="B406">
        <v>286</v>
      </c>
      <c r="C406" t="s">
        <v>245</v>
      </c>
      <c r="D406">
        <v>1994</v>
      </c>
      <c r="E406" t="s">
        <v>27</v>
      </c>
      <c r="F406" t="s">
        <v>246</v>
      </c>
      <c r="G406" s="2">
        <v>1.2160879629629631E-2</v>
      </c>
      <c r="H406" s="2">
        <f t="shared" si="10"/>
        <v>1.2546296296296316E-3</v>
      </c>
      <c r="J406" t="s">
        <v>220</v>
      </c>
    </row>
    <row r="407" spans="1:10" x14ac:dyDescent="0.25">
      <c r="A407" s="1">
        <v>7</v>
      </c>
      <c r="B407">
        <v>287</v>
      </c>
      <c r="C407" t="s">
        <v>252</v>
      </c>
      <c r="D407">
        <v>1994</v>
      </c>
      <c r="E407" t="s">
        <v>27</v>
      </c>
      <c r="F407" t="s">
        <v>246</v>
      </c>
      <c r="G407" s="2">
        <v>1.3011574074074076E-2</v>
      </c>
      <c r="H407" s="2">
        <f t="shared" si="10"/>
        <v>2.1053240740740772E-3</v>
      </c>
      <c r="J407" t="s">
        <v>220</v>
      </c>
    </row>
    <row r="408" spans="1:10" x14ac:dyDescent="0.25">
      <c r="B408">
        <v>283</v>
      </c>
      <c r="C408" t="s">
        <v>444</v>
      </c>
      <c r="D408">
        <v>1993</v>
      </c>
      <c r="E408" t="s">
        <v>27</v>
      </c>
      <c r="F408" t="s">
        <v>218</v>
      </c>
      <c r="G408" s="2" t="s">
        <v>372</v>
      </c>
      <c r="J408" t="s">
        <v>220</v>
      </c>
    </row>
    <row r="409" spans="1:10" x14ac:dyDescent="0.25">
      <c r="B409">
        <v>288</v>
      </c>
      <c r="C409" t="s">
        <v>445</v>
      </c>
      <c r="D409">
        <v>1994</v>
      </c>
      <c r="E409" t="s">
        <v>27</v>
      </c>
      <c r="F409" t="s">
        <v>218</v>
      </c>
      <c r="G409" s="2" t="s">
        <v>372</v>
      </c>
      <c r="J409" t="s">
        <v>220</v>
      </c>
    </row>
    <row r="410" spans="1:10" x14ac:dyDescent="0.25">
      <c r="B410">
        <v>291</v>
      </c>
      <c r="C410" t="s">
        <v>446</v>
      </c>
      <c r="D410">
        <v>1996</v>
      </c>
      <c r="E410" t="s">
        <v>27</v>
      </c>
      <c r="F410" t="s">
        <v>227</v>
      </c>
      <c r="G410" s="2" t="s">
        <v>372</v>
      </c>
      <c r="J410" t="s">
        <v>220</v>
      </c>
    </row>
    <row r="411" spans="1:10" x14ac:dyDescent="0.25">
      <c r="B411">
        <v>292</v>
      </c>
      <c r="C411" t="s">
        <v>447</v>
      </c>
      <c r="D411">
        <v>1996</v>
      </c>
      <c r="E411" t="s">
        <v>27</v>
      </c>
      <c r="F411" t="s">
        <v>44</v>
      </c>
      <c r="G411" s="2" t="s">
        <v>372</v>
      </c>
      <c r="J411" t="s">
        <v>220</v>
      </c>
    </row>
    <row r="412" spans="1:10" ht="20.25" customHeight="1" x14ac:dyDescent="0.3">
      <c r="C412" s="55" t="s">
        <v>531</v>
      </c>
      <c r="D412" s="55"/>
      <c r="E412" s="55"/>
      <c r="F412" s="55"/>
      <c r="G412" s="55"/>
    </row>
    <row r="413" spans="1:10" x14ac:dyDescent="0.25">
      <c r="A413" s="1">
        <v>1</v>
      </c>
      <c r="B413">
        <v>240</v>
      </c>
      <c r="C413" t="s">
        <v>195</v>
      </c>
      <c r="D413">
        <v>2000</v>
      </c>
      <c r="E413" t="s">
        <v>27</v>
      </c>
      <c r="F413" t="s">
        <v>37</v>
      </c>
      <c r="G413" s="2">
        <v>9.4050925925925916E-3</v>
      </c>
      <c r="H413" s="2">
        <v>0</v>
      </c>
      <c r="J413" t="s">
        <v>196</v>
      </c>
    </row>
    <row r="414" spans="1:10" x14ac:dyDescent="0.25">
      <c r="A414" s="1">
        <v>2</v>
      </c>
      <c r="B414">
        <v>234</v>
      </c>
      <c r="C414" t="s">
        <v>197</v>
      </c>
      <c r="D414">
        <v>2001</v>
      </c>
      <c r="E414" t="s">
        <v>27</v>
      </c>
      <c r="F414" t="s">
        <v>35</v>
      </c>
      <c r="G414" s="2">
        <v>9.4583333333333325E-3</v>
      </c>
      <c r="H414" s="2">
        <f t="shared" ref="H414:H434" si="11">G414-а12</f>
        <v>5.3240740740740852E-5</v>
      </c>
      <c r="J414" t="s">
        <v>196</v>
      </c>
    </row>
    <row r="415" spans="1:10" x14ac:dyDescent="0.25">
      <c r="A415" s="1">
        <v>3</v>
      </c>
      <c r="B415">
        <v>237</v>
      </c>
      <c r="C415" t="s">
        <v>198</v>
      </c>
      <c r="D415">
        <v>2000</v>
      </c>
      <c r="E415" t="s">
        <v>27</v>
      </c>
      <c r="F415" t="s">
        <v>40</v>
      </c>
      <c r="G415" s="2">
        <v>9.4895833333333325E-3</v>
      </c>
      <c r="H415" s="2">
        <f t="shared" si="11"/>
        <v>8.449074074074088E-5</v>
      </c>
      <c r="J415" t="s">
        <v>196</v>
      </c>
    </row>
    <row r="416" spans="1:10" x14ac:dyDescent="0.25">
      <c r="A416" s="1">
        <v>4</v>
      </c>
      <c r="B416">
        <v>236</v>
      </c>
      <c r="C416" t="s">
        <v>199</v>
      </c>
      <c r="D416">
        <v>2001</v>
      </c>
      <c r="E416" t="s">
        <v>27</v>
      </c>
      <c r="F416" t="s">
        <v>40</v>
      </c>
      <c r="G416" s="2">
        <v>9.6724537037037022E-3</v>
      </c>
      <c r="H416" s="2">
        <f t="shared" si="11"/>
        <v>2.6736111111111058E-4</v>
      </c>
      <c r="J416" t="s">
        <v>196</v>
      </c>
    </row>
    <row r="417" spans="1:10" x14ac:dyDescent="0.25">
      <c r="A417" s="1">
        <v>5</v>
      </c>
      <c r="B417">
        <v>248</v>
      </c>
      <c r="C417" t="s">
        <v>201</v>
      </c>
      <c r="D417">
        <v>2000</v>
      </c>
      <c r="E417" t="s">
        <v>30</v>
      </c>
      <c r="F417" t="s">
        <v>31</v>
      </c>
      <c r="G417" s="2">
        <v>1.0038194444444445E-2</v>
      </c>
      <c r="H417" s="2">
        <f t="shared" si="11"/>
        <v>6.3310185185185344E-4</v>
      </c>
      <c r="J417" t="s">
        <v>196</v>
      </c>
    </row>
    <row r="418" spans="1:10" x14ac:dyDescent="0.25">
      <c r="A418" s="1">
        <v>6</v>
      </c>
      <c r="B418">
        <v>238</v>
      </c>
      <c r="C418" t="s">
        <v>202</v>
      </c>
      <c r="D418">
        <v>2000</v>
      </c>
      <c r="E418" t="s">
        <v>27</v>
      </c>
      <c r="F418" t="s">
        <v>126</v>
      </c>
      <c r="G418" s="2">
        <v>1.00625E-2</v>
      </c>
      <c r="H418" s="2">
        <f t="shared" si="11"/>
        <v>6.5740740740740863E-4</v>
      </c>
      <c r="J418" t="s">
        <v>196</v>
      </c>
    </row>
    <row r="419" spans="1:10" x14ac:dyDescent="0.25">
      <c r="A419" s="1">
        <v>7</v>
      </c>
      <c r="B419">
        <v>246</v>
      </c>
      <c r="C419" t="s">
        <v>203</v>
      </c>
      <c r="D419">
        <v>2001</v>
      </c>
      <c r="E419" t="s">
        <v>27</v>
      </c>
      <c r="F419" t="s">
        <v>68</v>
      </c>
      <c r="G419" s="2">
        <v>1.0070601851851853E-2</v>
      </c>
      <c r="H419" s="2">
        <f t="shared" si="11"/>
        <v>6.6550925925926152E-4</v>
      </c>
      <c r="J419" t="s">
        <v>196</v>
      </c>
    </row>
    <row r="420" spans="1:10" x14ac:dyDescent="0.25">
      <c r="A420" s="1">
        <v>8</v>
      </c>
      <c r="B420">
        <v>241</v>
      </c>
      <c r="C420" t="s">
        <v>205</v>
      </c>
      <c r="D420">
        <v>2000</v>
      </c>
      <c r="E420" t="s">
        <v>27</v>
      </c>
      <c r="F420" t="s">
        <v>35</v>
      </c>
      <c r="G420" s="2">
        <v>1.0078703703703704E-2</v>
      </c>
      <c r="H420" s="2">
        <f t="shared" si="11"/>
        <v>6.7361111111111267E-4</v>
      </c>
      <c r="J420" t="s">
        <v>196</v>
      </c>
    </row>
    <row r="421" spans="1:10" x14ac:dyDescent="0.25">
      <c r="A421" s="1">
        <v>9</v>
      </c>
      <c r="B421">
        <v>243</v>
      </c>
      <c r="C421" t="s">
        <v>210</v>
      </c>
      <c r="D421">
        <v>2001</v>
      </c>
      <c r="E421" t="s">
        <v>27</v>
      </c>
      <c r="F421" t="s">
        <v>62</v>
      </c>
      <c r="G421" s="2">
        <v>1.0254629629629629E-2</v>
      </c>
      <c r="H421" s="2">
        <f t="shared" si="11"/>
        <v>8.4953703703703753E-4</v>
      </c>
      <c r="J421" t="s">
        <v>196</v>
      </c>
    </row>
    <row r="422" spans="1:10" x14ac:dyDescent="0.25">
      <c r="A422" s="1">
        <v>10</v>
      </c>
      <c r="B422">
        <v>244</v>
      </c>
      <c r="C422" t="s">
        <v>212</v>
      </c>
      <c r="D422">
        <v>2001</v>
      </c>
      <c r="E422" t="s">
        <v>27</v>
      </c>
      <c r="F422" t="s">
        <v>40</v>
      </c>
      <c r="G422" s="2">
        <v>1.0583333333333333E-2</v>
      </c>
      <c r="H422" s="2">
        <f t="shared" si="11"/>
        <v>1.1782407407407419E-3</v>
      </c>
      <c r="J422" t="s">
        <v>196</v>
      </c>
    </row>
    <row r="423" spans="1:10" x14ac:dyDescent="0.25">
      <c r="A423" s="1">
        <v>11</v>
      </c>
      <c r="B423">
        <v>256</v>
      </c>
      <c r="C423" t="s">
        <v>221</v>
      </c>
      <c r="D423">
        <v>2000</v>
      </c>
      <c r="E423" t="s">
        <v>27</v>
      </c>
      <c r="F423" t="s">
        <v>82</v>
      </c>
      <c r="G423" s="2">
        <v>1.0932870370370371E-2</v>
      </c>
      <c r="H423" s="2">
        <f t="shared" si="11"/>
        <v>1.5277777777777789E-3</v>
      </c>
      <c r="J423" t="s">
        <v>196</v>
      </c>
    </row>
    <row r="424" spans="1:10" x14ac:dyDescent="0.25">
      <c r="A424" s="1">
        <v>12</v>
      </c>
      <c r="B424">
        <v>275</v>
      </c>
      <c r="C424" t="s">
        <v>222</v>
      </c>
      <c r="D424">
        <v>2001</v>
      </c>
      <c r="E424" t="s">
        <v>27</v>
      </c>
      <c r="F424" t="s">
        <v>62</v>
      </c>
      <c r="G424" s="2">
        <v>1.0945601851851852E-2</v>
      </c>
      <c r="H424" s="2">
        <f t="shared" si="11"/>
        <v>1.5405092592592606E-3</v>
      </c>
      <c r="J424" t="s">
        <v>196</v>
      </c>
    </row>
    <row r="425" spans="1:10" x14ac:dyDescent="0.25">
      <c r="A425" s="1">
        <v>13</v>
      </c>
      <c r="B425">
        <v>270</v>
      </c>
      <c r="C425" t="s">
        <v>228</v>
      </c>
      <c r="D425">
        <v>2001</v>
      </c>
      <c r="E425" t="s">
        <v>30</v>
      </c>
      <c r="F425" t="s">
        <v>31</v>
      </c>
      <c r="G425" s="2">
        <v>1.1152777777777777E-2</v>
      </c>
      <c r="H425" s="2">
        <f t="shared" si="11"/>
        <v>1.7476851851851855E-3</v>
      </c>
      <c r="J425" t="s">
        <v>196</v>
      </c>
    </row>
    <row r="426" spans="1:10" x14ac:dyDescent="0.25">
      <c r="A426" s="1">
        <v>14</v>
      </c>
      <c r="B426">
        <v>259</v>
      </c>
      <c r="C426" t="s">
        <v>230</v>
      </c>
      <c r="D426">
        <v>2000</v>
      </c>
      <c r="E426" t="s">
        <v>27</v>
      </c>
      <c r="F426" t="s">
        <v>122</v>
      </c>
      <c r="G426" s="2">
        <v>1.1278935185185185E-2</v>
      </c>
      <c r="H426" s="2">
        <f t="shared" si="11"/>
        <v>1.8738425925925936E-3</v>
      </c>
      <c r="J426" t="s">
        <v>196</v>
      </c>
    </row>
    <row r="427" spans="1:10" x14ac:dyDescent="0.25">
      <c r="A427" s="1">
        <v>15</v>
      </c>
      <c r="B427">
        <v>249</v>
      </c>
      <c r="C427" t="s">
        <v>231</v>
      </c>
      <c r="D427">
        <v>2000</v>
      </c>
      <c r="E427" t="s">
        <v>30</v>
      </c>
      <c r="F427" t="s">
        <v>31</v>
      </c>
      <c r="G427" s="2">
        <v>1.129976851851852E-2</v>
      </c>
      <c r="H427" s="2">
        <f t="shared" si="11"/>
        <v>1.8946759259259281E-3</v>
      </c>
      <c r="J427" t="s">
        <v>196</v>
      </c>
    </row>
    <row r="428" spans="1:10" x14ac:dyDescent="0.25">
      <c r="A428" s="1">
        <v>16</v>
      </c>
      <c r="B428">
        <v>261</v>
      </c>
      <c r="C428" t="s">
        <v>236</v>
      </c>
      <c r="D428">
        <v>2000</v>
      </c>
      <c r="E428" t="s">
        <v>27</v>
      </c>
      <c r="F428" t="s">
        <v>40</v>
      </c>
      <c r="G428" s="2">
        <v>1.1677083333333333E-2</v>
      </c>
      <c r="H428" s="2">
        <f t="shared" si="11"/>
        <v>2.2719907407407411E-3</v>
      </c>
      <c r="J428" t="s">
        <v>196</v>
      </c>
    </row>
    <row r="429" spans="1:10" x14ac:dyDescent="0.25">
      <c r="A429" s="1">
        <v>17</v>
      </c>
      <c r="B429">
        <v>268</v>
      </c>
      <c r="C429" t="s">
        <v>237</v>
      </c>
      <c r="D429">
        <v>2000</v>
      </c>
      <c r="E429" t="s">
        <v>27</v>
      </c>
      <c r="F429" t="s">
        <v>28</v>
      </c>
      <c r="G429" s="2">
        <v>1.1680555555555555E-2</v>
      </c>
      <c r="H429" s="2">
        <f t="shared" si="11"/>
        <v>2.2754629629629635E-3</v>
      </c>
      <c r="J429" t="s">
        <v>196</v>
      </c>
    </row>
    <row r="430" spans="1:10" x14ac:dyDescent="0.25">
      <c r="A430" s="1">
        <v>18</v>
      </c>
      <c r="B430">
        <v>267</v>
      </c>
      <c r="C430" t="s">
        <v>254</v>
      </c>
      <c r="D430">
        <v>2000</v>
      </c>
      <c r="E430" t="s">
        <v>27</v>
      </c>
      <c r="F430" t="s">
        <v>28</v>
      </c>
      <c r="G430" s="2">
        <v>1.3553240740740741E-2</v>
      </c>
      <c r="H430" s="2">
        <f t="shared" si="11"/>
        <v>4.1481481481481491E-3</v>
      </c>
      <c r="J430" t="s">
        <v>196</v>
      </c>
    </row>
    <row r="431" spans="1:10" x14ac:dyDescent="0.25">
      <c r="A431" s="1">
        <v>19</v>
      </c>
      <c r="B431">
        <v>269</v>
      </c>
      <c r="C431" t="s">
        <v>255</v>
      </c>
      <c r="D431">
        <v>2001</v>
      </c>
      <c r="E431" t="s">
        <v>30</v>
      </c>
      <c r="F431" t="s">
        <v>31</v>
      </c>
      <c r="G431" s="2">
        <v>1.3689814814814816E-2</v>
      </c>
      <c r="H431" s="2">
        <f t="shared" si="11"/>
        <v>4.2847222222222245E-3</v>
      </c>
      <c r="J431" t="s">
        <v>196</v>
      </c>
    </row>
    <row r="432" spans="1:10" x14ac:dyDescent="0.25">
      <c r="A432" s="1">
        <v>20</v>
      </c>
      <c r="B432">
        <v>280</v>
      </c>
      <c r="C432" t="s">
        <v>256</v>
      </c>
      <c r="D432">
        <v>2001</v>
      </c>
      <c r="E432" t="s">
        <v>27</v>
      </c>
      <c r="F432" t="s">
        <v>35</v>
      </c>
      <c r="G432" s="2">
        <v>1.3702546296296296E-2</v>
      </c>
      <c r="H432" s="2">
        <f t="shared" si="11"/>
        <v>4.2974537037037044E-3</v>
      </c>
      <c r="J432" t="s">
        <v>196</v>
      </c>
    </row>
    <row r="433" spans="1:10" x14ac:dyDescent="0.25">
      <c r="A433" s="1">
        <v>21</v>
      </c>
      <c r="B433">
        <v>276</v>
      </c>
      <c r="C433" t="s">
        <v>258</v>
      </c>
      <c r="D433">
        <v>2001</v>
      </c>
      <c r="E433" t="s">
        <v>27</v>
      </c>
      <c r="F433" t="s">
        <v>35</v>
      </c>
      <c r="G433" s="2">
        <v>1.3924768518518517E-2</v>
      </c>
      <c r="H433" s="2">
        <f t="shared" si="11"/>
        <v>4.5196759259259253E-3</v>
      </c>
      <c r="J433" t="s">
        <v>196</v>
      </c>
    </row>
    <row r="434" spans="1:10" x14ac:dyDescent="0.25">
      <c r="A434" s="1">
        <v>22</v>
      </c>
      <c r="B434">
        <v>279</v>
      </c>
      <c r="C434" t="s">
        <v>263</v>
      </c>
      <c r="D434">
        <v>2001</v>
      </c>
      <c r="E434" t="s">
        <v>27</v>
      </c>
      <c r="F434" t="s">
        <v>40</v>
      </c>
      <c r="G434" s="2">
        <v>1.4484953703703703E-2</v>
      </c>
      <c r="H434" s="2">
        <f t="shared" si="11"/>
        <v>5.0798611111111114E-3</v>
      </c>
      <c r="J434" t="s">
        <v>196</v>
      </c>
    </row>
    <row r="435" spans="1:10" x14ac:dyDescent="0.25">
      <c r="B435">
        <v>257</v>
      </c>
      <c r="C435" t="s">
        <v>362</v>
      </c>
      <c r="D435">
        <v>2000</v>
      </c>
      <c r="E435" t="s">
        <v>87</v>
      </c>
      <c r="F435" t="s">
        <v>302</v>
      </c>
      <c r="G435" s="2">
        <v>1.0623842592592593E-2</v>
      </c>
      <c r="I435" t="s">
        <v>516</v>
      </c>
      <c r="J435" t="s">
        <v>196</v>
      </c>
    </row>
    <row r="436" spans="1:10" x14ac:dyDescent="0.25">
      <c r="B436">
        <v>239</v>
      </c>
      <c r="C436" t="s">
        <v>430</v>
      </c>
      <c r="D436">
        <v>2001</v>
      </c>
      <c r="E436" t="s">
        <v>27</v>
      </c>
      <c r="F436" t="s">
        <v>35</v>
      </c>
      <c r="G436" s="2" t="s">
        <v>372</v>
      </c>
      <c r="J436" t="s">
        <v>196</v>
      </c>
    </row>
    <row r="437" spans="1:10" x14ac:dyDescent="0.25">
      <c r="B437">
        <v>247</v>
      </c>
      <c r="C437" t="s">
        <v>431</v>
      </c>
      <c r="D437">
        <v>2000</v>
      </c>
      <c r="E437" t="s">
        <v>27</v>
      </c>
      <c r="F437" t="s">
        <v>40</v>
      </c>
      <c r="G437" s="2" t="s">
        <v>372</v>
      </c>
      <c r="J437" t="s">
        <v>196</v>
      </c>
    </row>
    <row r="438" spans="1:10" x14ac:dyDescent="0.25">
      <c r="B438">
        <v>250</v>
      </c>
      <c r="C438" t="s">
        <v>432</v>
      </c>
      <c r="D438">
        <v>2000</v>
      </c>
      <c r="E438" t="s">
        <v>30</v>
      </c>
      <c r="F438" t="s">
        <v>375</v>
      </c>
      <c r="G438" s="2" t="s">
        <v>372</v>
      </c>
      <c r="J438" t="s">
        <v>196</v>
      </c>
    </row>
    <row r="439" spans="1:10" x14ac:dyDescent="0.25">
      <c r="B439">
        <v>251</v>
      </c>
      <c r="C439" t="s">
        <v>433</v>
      </c>
      <c r="D439">
        <v>2000</v>
      </c>
      <c r="E439" t="s">
        <v>30</v>
      </c>
      <c r="F439" t="s">
        <v>375</v>
      </c>
      <c r="G439" s="2" t="s">
        <v>372</v>
      </c>
      <c r="J439" t="s">
        <v>196</v>
      </c>
    </row>
    <row r="440" spans="1:10" x14ac:dyDescent="0.25">
      <c r="B440">
        <v>254</v>
      </c>
      <c r="C440" t="s">
        <v>434</v>
      </c>
      <c r="D440">
        <v>2000</v>
      </c>
      <c r="E440" t="s">
        <v>30</v>
      </c>
      <c r="F440" t="s">
        <v>375</v>
      </c>
      <c r="G440" s="2" t="s">
        <v>372</v>
      </c>
      <c r="J440" t="s">
        <v>196</v>
      </c>
    </row>
    <row r="441" spans="1:10" x14ac:dyDescent="0.25">
      <c r="B441">
        <v>255</v>
      </c>
      <c r="C441" t="s">
        <v>435</v>
      </c>
      <c r="D441">
        <v>2000</v>
      </c>
      <c r="E441" t="s">
        <v>30</v>
      </c>
      <c r="F441" t="s">
        <v>375</v>
      </c>
      <c r="G441" s="2" t="s">
        <v>372</v>
      </c>
      <c r="J441" t="s">
        <v>196</v>
      </c>
    </row>
    <row r="442" spans="1:10" x14ac:dyDescent="0.25">
      <c r="B442">
        <v>258</v>
      </c>
      <c r="C442" t="s">
        <v>436</v>
      </c>
      <c r="D442">
        <v>2000</v>
      </c>
      <c r="E442" t="s">
        <v>27</v>
      </c>
      <c r="F442" t="s">
        <v>28</v>
      </c>
      <c r="G442" s="2" t="s">
        <v>372</v>
      </c>
      <c r="J442" t="s">
        <v>196</v>
      </c>
    </row>
    <row r="443" spans="1:10" x14ac:dyDescent="0.25">
      <c r="B443">
        <v>260</v>
      </c>
      <c r="C443" t="s">
        <v>437</v>
      </c>
      <c r="D443">
        <v>2000</v>
      </c>
      <c r="E443" t="s">
        <v>27</v>
      </c>
      <c r="F443" t="s">
        <v>37</v>
      </c>
      <c r="G443" s="2" t="s">
        <v>372</v>
      </c>
      <c r="J443" t="s">
        <v>196</v>
      </c>
    </row>
    <row r="444" spans="1:10" x14ac:dyDescent="0.25">
      <c r="B444">
        <v>265</v>
      </c>
      <c r="C444" t="s">
        <v>438</v>
      </c>
      <c r="D444">
        <v>2000</v>
      </c>
      <c r="E444" t="s">
        <v>27</v>
      </c>
      <c r="F444" t="s">
        <v>40</v>
      </c>
      <c r="G444" s="2" t="s">
        <v>372</v>
      </c>
      <c r="J444" t="s">
        <v>196</v>
      </c>
    </row>
    <row r="445" spans="1:10" x14ac:dyDescent="0.25">
      <c r="B445">
        <v>266</v>
      </c>
      <c r="C445" t="s">
        <v>439</v>
      </c>
      <c r="D445">
        <v>2000</v>
      </c>
      <c r="E445" t="s">
        <v>27</v>
      </c>
      <c r="F445" t="s">
        <v>40</v>
      </c>
      <c r="G445" s="2" t="s">
        <v>372</v>
      </c>
      <c r="J445" t="s">
        <v>196</v>
      </c>
    </row>
    <row r="446" spans="1:10" x14ac:dyDescent="0.25">
      <c r="B446">
        <v>271</v>
      </c>
      <c r="C446" t="s">
        <v>440</v>
      </c>
      <c r="D446">
        <v>2001</v>
      </c>
      <c r="E446" t="s">
        <v>30</v>
      </c>
      <c r="F446" t="s">
        <v>375</v>
      </c>
      <c r="G446" s="2" t="s">
        <v>372</v>
      </c>
      <c r="J446" t="s">
        <v>196</v>
      </c>
    </row>
    <row r="447" spans="1:10" x14ac:dyDescent="0.25">
      <c r="B447">
        <v>272</v>
      </c>
      <c r="C447" t="s">
        <v>441</v>
      </c>
      <c r="D447">
        <v>2001</v>
      </c>
      <c r="E447" t="s">
        <v>30</v>
      </c>
      <c r="F447" t="s">
        <v>375</v>
      </c>
      <c r="G447" s="2" t="s">
        <v>372</v>
      </c>
      <c r="J447" t="s">
        <v>196</v>
      </c>
    </row>
    <row r="448" spans="1:10" x14ac:dyDescent="0.25">
      <c r="B448">
        <v>274</v>
      </c>
      <c r="C448" t="s">
        <v>442</v>
      </c>
      <c r="D448">
        <v>2001</v>
      </c>
      <c r="E448" t="s">
        <v>87</v>
      </c>
      <c r="F448" t="s">
        <v>88</v>
      </c>
      <c r="G448" s="2" t="s">
        <v>372</v>
      </c>
      <c r="J448" t="s">
        <v>196</v>
      </c>
    </row>
    <row r="449" spans="2:10" x14ac:dyDescent="0.25">
      <c r="B449">
        <v>281</v>
      </c>
      <c r="C449" t="s">
        <v>443</v>
      </c>
      <c r="D449">
        <v>2001</v>
      </c>
      <c r="E449" t="s">
        <v>27</v>
      </c>
      <c r="F449" t="s">
        <v>28</v>
      </c>
      <c r="G449" s="2" t="s">
        <v>372</v>
      </c>
      <c r="J449" t="s">
        <v>196</v>
      </c>
    </row>
    <row r="452" spans="2:10" x14ac:dyDescent="0.25">
      <c r="B452" t="s">
        <v>624</v>
      </c>
      <c r="E452" t="s">
        <v>625</v>
      </c>
    </row>
    <row r="454" spans="2:10" x14ac:dyDescent="0.25">
      <c r="B454" t="s">
        <v>626</v>
      </c>
      <c r="E454" t="s">
        <v>627</v>
      </c>
    </row>
  </sheetData>
  <mergeCells count="5">
    <mergeCell ref="C276:G276"/>
    <mergeCell ref="C312:G312"/>
    <mergeCell ref="C412:G412"/>
    <mergeCell ref="C12:H12"/>
    <mergeCell ref="C390:H390"/>
  </mergeCells>
  <pageMargins left="0.11811023622047245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0"/>
  <sheetViews>
    <sheetView tabSelected="1" view="pageBreakPreview" topLeftCell="A119" zoomScale="60" zoomScaleNormal="100" workbookViewId="0">
      <selection activeCell="J139" sqref="J139"/>
    </sheetView>
  </sheetViews>
  <sheetFormatPr defaultRowHeight="15.75" x14ac:dyDescent="0.25"/>
  <cols>
    <col min="1" max="1" width="4.7109375" style="50" customWidth="1"/>
    <col min="2" max="2" width="7.7109375" style="49" customWidth="1"/>
    <col min="3" max="3" width="24" style="49" customWidth="1"/>
    <col min="4" max="4" width="8" style="49" customWidth="1"/>
    <col min="5" max="5" width="9.140625" style="49"/>
    <col min="6" max="6" width="22.140625" style="49" customWidth="1"/>
    <col min="7" max="7" width="9.140625" style="49"/>
    <col min="8" max="8" width="1.28515625" style="49" customWidth="1"/>
    <col min="9" max="9" width="5.140625" style="49" customWidth="1"/>
    <col min="10" max="10" width="9.140625" style="49"/>
  </cols>
  <sheetData>
    <row r="1" spans="1:9" x14ac:dyDescent="0.25">
      <c r="A1" s="49" t="s">
        <v>688</v>
      </c>
    </row>
    <row r="2" spans="1:9" x14ac:dyDescent="0.25">
      <c r="A2" s="50" t="s">
        <v>3</v>
      </c>
    </row>
    <row r="3" spans="1:9" x14ac:dyDescent="0.25">
      <c r="A3" s="49" t="s">
        <v>631</v>
      </c>
    </row>
    <row r="4" spans="1:9" x14ac:dyDescent="0.25">
      <c r="A4" s="49" t="s">
        <v>540</v>
      </c>
    </row>
    <row r="5" spans="1:9" x14ac:dyDescent="0.25">
      <c r="A5" s="49" t="s">
        <v>16</v>
      </c>
      <c r="B5" s="49" t="s">
        <v>17</v>
      </c>
      <c r="C5" s="49" t="s">
        <v>18</v>
      </c>
      <c r="D5" s="49" t="s">
        <v>19</v>
      </c>
      <c r="E5" s="49" t="s">
        <v>20</v>
      </c>
      <c r="F5" s="49" t="s">
        <v>21</v>
      </c>
      <c r="G5" s="49" t="s">
        <v>22</v>
      </c>
      <c r="H5" s="49" t="s">
        <v>632</v>
      </c>
      <c r="I5" s="49" t="s">
        <v>24</v>
      </c>
    </row>
    <row r="6" spans="1:9" ht="20.25" x14ac:dyDescent="0.3">
      <c r="A6" s="4" t="s">
        <v>560</v>
      </c>
      <c r="B6" s="52"/>
      <c r="C6" s="52"/>
    </row>
    <row r="7" spans="1:9" x14ac:dyDescent="0.25">
      <c r="A7" s="50">
        <v>1</v>
      </c>
      <c r="B7" s="49">
        <v>602</v>
      </c>
      <c r="C7" s="49" t="s">
        <v>471</v>
      </c>
      <c r="D7" s="49">
        <v>1942</v>
      </c>
      <c r="E7" s="49" t="s">
        <v>633</v>
      </c>
      <c r="F7" s="49" t="s">
        <v>634</v>
      </c>
      <c r="G7" s="51">
        <v>2.4600694444444442E-2</v>
      </c>
    </row>
    <row r="8" spans="1:9" x14ac:dyDescent="0.25">
      <c r="A8" s="50">
        <v>2</v>
      </c>
      <c r="B8" s="49">
        <v>605</v>
      </c>
      <c r="C8" s="49" t="s">
        <v>614</v>
      </c>
      <c r="D8" s="49">
        <v>1937</v>
      </c>
      <c r="E8" s="49" t="s">
        <v>27</v>
      </c>
      <c r="F8" s="49" t="s">
        <v>634</v>
      </c>
      <c r="G8" s="51">
        <v>2.5542824074074072E-2</v>
      </c>
    </row>
    <row r="9" spans="1:9" x14ac:dyDescent="0.25">
      <c r="A9" s="50">
        <v>3</v>
      </c>
      <c r="B9" s="49">
        <v>604</v>
      </c>
      <c r="C9" s="49" t="s">
        <v>621</v>
      </c>
      <c r="D9" s="49">
        <v>1940</v>
      </c>
      <c r="E9" s="49" t="s">
        <v>87</v>
      </c>
      <c r="F9" s="49" t="s">
        <v>327</v>
      </c>
      <c r="G9" s="51">
        <v>2.621412037037037E-2</v>
      </c>
    </row>
    <row r="10" spans="1:9" x14ac:dyDescent="0.25">
      <c r="B10" s="49">
        <v>603</v>
      </c>
      <c r="C10" s="49" t="s">
        <v>470</v>
      </c>
      <c r="D10" s="49">
        <v>1940</v>
      </c>
      <c r="E10" s="49" t="s">
        <v>633</v>
      </c>
      <c r="F10" s="49" t="s">
        <v>635</v>
      </c>
      <c r="G10" s="49" t="s">
        <v>372</v>
      </c>
    </row>
    <row r="11" spans="1:9" ht="20.25" x14ac:dyDescent="0.3">
      <c r="A11" s="4" t="s">
        <v>559</v>
      </c>
      <c r="B11" s="52"/>
      <c r="C11" s="52"/>
    </row>
    <row r="12" spans="1:9" x14ac:dyDescent="0.25">
      <c r="A12" s="50">
        <v>1</v>
      </c>
      <c r="B12" s="49">
        <v>593</v>
      </c>
      <c r="C12" s="49" t="s">
        <v>318</v>
      </c>
      <c r="D12" s="49">
        <v>1949</v>
      </c>
      <c r="E12" s="49" t="s">
        <v>633</v>
      </c>
      <c r="F12" s="49" t="s">
        <v>636</v>
      </c>
      <c r="G12" s="51">
        <v>1.9608796296296298E-2</v>
      </c>
    </row>
    <row r="13" spans="1:9" x14ac:dyDescent="0.25">
      <c r="A13" s="50">
        <v>2</v>
      </c>
      <c r="B13" s="49">
        <v>596</v>
      </c>
      <c r="C13" s="49" t="s">
        <v>328</v>
      </c>
      <c r="D13" s="49">
        <v>1948</v>
      </c>
      <c r="E13" s="49" t="s">
        <v>27</v>
      </c>
      <c r="F13" s="49" t="s">
        <v>326</v>
      </c>
      <c r="G13" s="51">
        <v>1.9994212962962964E-2</v>
      </c>
    </row>
    <row r="14" spans="1:9" x14ac:dyDescent="0.25">
      <c r="A14" s="50">
        <v>3</v>
      </c>
      <c r="B14" s="49">
        <v>594</v>
      </c>
      <c r="C14" s="49" t="s">
        <v>332</v>
      </c>
      <c r="D14" s="49">
        <v>1950</v>
      </c>
      <c r="E14" s="49" t="s">
        <v>87</v>
      </c>
      <c r="F14" s="49" t="s">
        <v>327</v>
      </c>
      <c r="G14" s="51">
        <v>2.0541666666666666E-2</v>
      </c>
    </row>
    <row r="15" spans="1:9" x14ac:dyDescent="0.25">
      <c r="A15" s="50">
        <v>4</v>
      </c>
      <c r="B15" s="49">
        <v>585</v>
      </c>
      <c r="C15" s="49" t="s">
        <v>637</v>
      </c>
      <c r="D15" s="49">
        <v>1950</v>
      </c>
      <c r="E15" s="49" t="s">
        <v>629</v>
      </c>
      <c r="F15" s="49" t="s">
        <v>638</v>
      </c>
      <c r="G15" s="51">
        <v>2.0578703703703703E-2</v>
      </c>
    </row>
    <row r="16" spans="1:9" x14ac:dyDescent="0.25">
      <c r="A16" s="50">
        <v>5</v>
      </c>
      <c r="B16" s="49">
        <v>597</v>
      </c>
      <c r="C16" s="49" t="s">
        <v>338</v>
      </c>
      <c r="D16" s="49">
        <v>1948</v>
      </c>
      <c r="E16" s="49" t="s">
        <v>633</v>
      </c>
      <c r="F16" s="49" t="s">
        <v>634</v>
      </c>
      <c r="G16" s="51">
        <v>2.2355324074074076E-2</v>
      </c>
    </row>
    <row r="17" spans="1:9" x14ac:dyDescent="0.25">
      <c r="A17" s="50">
        <v>6</v>
      </c>
      <c r="B17" s="49">
        <v>601</v>
      </c>
      <c r="C17" s="49" t="s">
        <v>613</v>
      </c>
      <c r="D17" s="49">
        <v>1950</v>
      </c>
      <c r="E17" s="49" t="s">
        <v>27</v>
      </c>
      <c r="F17" s="49" t="s">
        <v>275</v>
      </c>
      <c r="G17" s="51">
        <v>2.3384259259259257E-2</v>
      </c>
    </row>
    <row r="18" spans="1:9" x14ac:dyDescent="0.25">
      <c r="A18" s="50">
        <v>7</v>
      </c>
      <c r="B18" s="49">
        <v>595</v>
      </c>
      <c r="C18" s="49" t="s">
        <v>349</v>
      </c>
      <c r="D18" s="49">
        <v>1949</v>
      </c>
      <c r="E18" s="49" t="s">
        <v>633</v>
      </c>
      <c r="F18" s="49" t="s">
        <v>639</v>
      </c>
      <c r="G18" s="51">
        <v>2.3413194444444448E-2</v>
      </c>
    </row>
    <row r="19" spans="1:9" x14ac:dyDescent="0.25">
      <c r="B19" s="49">
        <v>586</v>
      </c>
      <c r="C19" s="49" t="s">
        <v>474</v>
      </c>
      <c r="D19" s="49">
        <v>1950</v>
      </c>
      <c r="E19" s="49" t="s">
        <v>87</v>
      </c>
      <c r="F19" s="49" t="s">
        <v>310</v>
      </c>
      <c r="G19" s="51">
        <v>1.3090277777777779E-2</v>
      </c>
      <c r="I19" s="49" t="s">
        <v>512</v>
      </c>
    </row>
    <row r="20" spans="1:9" x14ac:dyDescent="0.25">
      <c r="B20" s="49">
        <v>599</v>
      </c>
      <c r="C20" s="49" t="s">
        <v>612</v>
      </c>
      <c r="D20" s="49">
        <v>1950</v>
      </c>
      <c r="E20" s="49" t="s">
        <v>640</v>
      </c>
      <c r="F20" s="49" t="s">
        <v>499</v>
      </c>
      <c r="G20" s="49" t="s">
        <v>372</v>
      </c>
    </row>
    <row r="21" spans="1:9" x14ac:dyDescent="0.25">
      <c r="B21" s="49">
        <v>598</v>
      </c>
      <c r="C21" s="49" t="s">
        <v>472</v>
      </c>
      <c r="D21" s="49">
        <v>1947</v>
      </c>
      <c r="E21" s="49" t="s">
        <v>633</v>
      </c>
      <c r="F21" s="49" t="s">
        <v>641</v>
      </c>
      <c r="G21" s="49" t="s">
        <v>372</v>
      </c>
    </row>
    <row r="22" spans="1:9" ht="20.25" x14ac:dyDescent="0.3">
      <c r="A22" s="4" t="s">
        <v>558</v>
      </c>
      <c r="B22" s="52"/>
      <c r="C22" s="52"/>
    </row>
    <row r="23" spans="1:9" x14ac:dyDescent="0.25">
      <c r="A23" s="50">
        <v>1</v>
      </c>
      <c r="B23" s="49">
        <v>588</v>
      </c>
      <c r="C23" s="49" t="s">
        <v>607</v>
      </c>
      <c r="D23" s="49">
        <v>1956</v>
      </c>
      <c r="E23" s="49" t="s">
        <v>27</v>
      </c>
      <c r="F23" s="49" t="s">
        <v>634</v>
      </c>
      <c r="G23" s="51">
        <v>1.8930555555555558E-2</v>
      </c>
    </row>
    <row r="24" spans="1:9" x14ac:dyDescent="0.25">
      <c r="A24" s="50">
        <v>2</v>
      </c>
      <c r="B24" s="49">
        <v>591</v>
      </c>
      <c r="C24" s="49" t="s">
        <v>610</v>
      </c>
      <c r="D24" s="49">
        <v>1953</v>
      </c>
      <c r="E24" s="49" t="s">
        <v>640</v>
      </c>
      <c r="F24" s="49" t="s">
        <v>499</v>
      </c>
      <c r="G24" s="51">
        <v>1.9745370370370371E-2</v>
      </c>
    </row>
    <row r="25" spans="1:9" x14ac:dyDescent="0.25">
      <c r="A25" s="50">
        <v>3</v>
      </c>
      <c r="B25" s="49">
        <v>587</v>
      </c>
      <c r="C25" s="49" t="s">
        <v>604</v>
      </c>
      <c r="D25" s="49">
        <v>1956</v>
      </c>
      <c r="E25" s="49" t="s">
        <v>642</v>
      </c>
      <c r="F25" s="49" t="s">
        <v>643</v>
      </c>
      <c r="G25" s="51">
        <v>2.0292824074074074E-2</v>
      </c>
    </row>
    <row r="26" spans="1:9" x14ac:dyDescent="0.25">
      <c r="A26" s="50">
        <v>4</v>
      </c>
      <c r="B26" s="49">
        <v>590</v>
      </c>
      <c r="C26" s="49" t="s">
        <v>609</v>
      </c>
      <c r="D26" s="49">
        <v>1955</v>
      </c>
      <c r="E26" s="49" t="s">
        <v>642</v>
      </c>
      <c r="F26" s="49" t="s">
        <v>643</v>
      </c>
      <c r="G26" s="51">
        <v>2.089351851851852E-2</v>
      </c>
    </row>
    <row r="27" spans="1:9" x14ac:dyDescent="0.25">
      <c r="A27" s="50">
        <v>5</v>
      </c>
      <c r="B27" s="49">
        <v>524</v>
      </c>
      <c r="C27" s="49" t="s">
        <v>628</v>
      </c>
      <c r="D27" s="49">
        <v>1952</v>
      </c>
      <c r="E27" s="49" t="s">
        <v>629</v>
      </c>
      <c r="F27" s="49" t="s">
        <v>630</v>
      </c>
      <c r="G27" s="51">
        <v>2.173726851851852E-2</v>
      </c>
    </row>
    <row r="28" spans="1:9" x14ac:dyDescent="0.25">
      <c r="A28" s="50">
        <v>6</v>
      </c>
      <c r="B28" s="49">
        <v>584</v>
      </c>
      <c r="C28" s="49" t="s">
        <v>475</v>
      </c>
      <c r="D28" s="49">
        <v>1952</v>
      </c>
      <c r="E28" s="49" t="s">
        <v>633</v>
      </c>
      <c r="F28" s="49" t="s">
        <v>634</v>
      </c>
      <c r="G28" s="51">
        <v>2.2966435185185183E-2</v>
      </c>
    </row>
    <row r="29" spans="1:9" x14ac:dyDescent="0.25">
      <c r="A29" s="50">
        <v>7</v>
      </c>
      <c r="B29" s="49">
        <v>589</v>
      </c>
      <c r="C29" s="49" t="s">
        <v>608</v>
      </c>
      <c r="D29" s="49">
        <v>1956</v>
      </c>
      <c r="E29" s="49" t="s">
        <v>27</v>
      </c>
      <c r="F29" s="49" t="s">
        <v>634</v>
      </c>
      <c r="G29" s="51">
        <v>2.3471064814814813E-2</v>
      </c>
    </row>
    <row r="30" spans="1:9" x14ac:dyDescent="0.25">
      <c r="A30" s="50">
        <v>8</v>
      </c>
      <c r="B30" s="49">
        <v>583</v>
      </c>
      <c r="C30" s="49" t="s">
        <v>476</v>
      </c>
      <c r="D30" s="49">
        <v>1956</v>
      </c>
      <c r="E30" s="49" t="s">
        <v>633</v>
      </c>
      <c r="F30" s="49" t="s">
        <v>644</v>
      </c>
      <c r="G30" s="51">
        <v>2.3741898148148147E-2</v>
      </c>
    </row>
    <row r="31" spans="1:9" x14ac:dyDescent="0.25">
      <c r="B31" s="49">
        <v>592</v>
      </c>
      <c r="C31" s="49" t="s">
        <v>611</v>
      </c>
      <c r="D31" s="49">
        <v>1952</v>
      </c>
      <c r="E31" s="49" t="s">
        <v>27</v>
      </c>
      <c r="F31" s="49" t="s">
        <v>634</v>
      </c>
      <c r="G31" s="49" t="s">
        <v>372</v>
      </c>
    </row>
    <row r="32" spans="1:9" ht="20.25" x14ac:dyDescent="0.3">
      <c r="A32" s="4" t="s">
        <v>557</v>
      </c>
      <c r="B32" s="52"/>
      <c r="C32" s="52"/>
    </row>
    <row r="33" spans="1:7" x14ac:dyDescent="0.25">
      <c r="A33" s="50">
        <v>1</v>
      </c>
      <c r="B33" s="49">
        <v>569</v>
      </c>
      <c r="C33" s="49" t="s">
        <v>345</v>
      </c>
      <c r="D33" s="49">
        <v>1961</v>
      </c>
      <c r="E33" s="49" t="s">
        <v>633</v>
      </c>
      <c r="F33" s="49" t="s">
        <v>634</v>
      </c>
      <c r="G33" s="51">
        <v>1.9170138888888889E-2</v>
      </c>
    </row>
    <row r="34" spans="1:7" x14ac:dyDescent="0.25">
      <c r="A34" s="50">
        <v>2</v>
      </c>
      <c r="B34" s="49">
        <v>570</v>
      </c>
      <c r="C34" s="49" t="s">
        <v>352</v>
      </c>
      <c r="D34" s="49">
        <v>1961</v>
      </c>
      <c r="E34" s="49" t="s">
        <v>645</v>
      </c>
      <c r="F34" s="49" t="s">
        <v>646</v>
      </c>
      <c r="G34" s="51">
        <v>1.9739583333333335E-2</v>
      </c>
    </row>
    <row r="35" spans="1:7" x14ac:dyDescent="0.25">
      <c r="A35" s="50">
        <v>3</v>
      </c>
      <c r="B35" s="49">
        <v>580</v>
      </c>
      <c r="C35" s="49" t="s">
        <v>601</v>
      </c>
      <c r="D35" s="49">
        <v>1960</v>
      </c>
      <c r="E35" s="49" t="s">
        <v>27</v>
      </c>
      <c r="F35" s="49" t="s">
        <v>326</v>
      </c>
      <c r="G35" s="51">
        <v>2.0142361111111111E-2</v>
      </c>
    </row>
    <row r="36" spans="1:7" x14ac:dyDescent="0.25">
      <c r="A36" s="50">
        <v>4</v>
      </c>
      <c r="B36" s="49">
        <v>574</v>
      </c>
      <c r="C36" s="49" t="s">
        <v>355</v>
      </c>
      <c r="D36" s="49">
        <v>1959</v>
      </c>
      <c r="E36" s="49" t="s">
        <v>633</v>
      </c>
      <c r="F36" s="49" t="s">
        <v>634</v>
      </c>
      <c r="G36" s="51">
        <v>2.1593749999999998E-2</v>
      </c>
    </row>
    <row r="37" spans="1:7" x14ac:dyDescent="0.25">
      <c r="A37" s="50">
        <v>5</v>
      </c>
      <c r="B37" s="49">
        <v>571</v>
      </c>
      <c r="C37" s="49" t="s">
        <v>520</v>
      </c>
      <c r="D37" s="49">
        <v>1960</v>
      </c>
      <c r="E37" s="49" t="s">
        <v>27</v>
      </c>
      <c r="F37" s="49" t="s">
        <v>326</v>
      </c>
      <c r="G37" s="51">
        <v>2.1634259259259259E-2</v>
      </c>
    </row>
    <row r="38" spans="1:7" x14ac:dyDescent="0.25">
      <c r="A38" s="50">
        <v>6</v>
      </c>
      <c r="B38" s="49">
        <v>576</v>
      </c>
      <c r="C38" s="49" t="s">
        <v>360</v>
      </c>
      <c r="D38" s="49">
        <v>1958</v>
      </c>
      <c r="E38" s="49" t="s">
        <v>633</v>
      </c>
      <c r="F38" s="49" t="s">
        <v>634</v>
      </c>
      <c r="G38" s="51">
        <v>2.3107638888888889E-2</v>
      </c>
    </row>
    <row r="39" spans="1:7" x14ac:dyDescent="0.25">
      <c r="B39" s="49">
        <v>582</v>
      </c>
      <c r="C39" s="49" t="s">
        <v>603</v>
      </c>
      <c r="D39" s="49">
        <v>1957</v>
      </c>
      <c r="E39" s="49" t="s">
        <v>27</v>
      </c>
      <c r="F39" s="49" t="s">
        <v>275</v>
      </c>
      <c r="G39" s="49" t="s">
        <v>372</v>
      </c>
    </row>
    <row r="40" spans="1:7" x14ac:dyDescent="0.25">
      <c r="B40" s="49">
        <v>581</v>
      </c>
      <c r="C40" s="49" t="s">
        <v>602</v>
      </c>
      <c r="D40" s="49">
        <v>1959</v>
      </c>
      <c r="E40" s="49" t="s">
        <v>27</v>
      </c>
      <c r="F40" s="49" t="s">
        <v>326</v>
      </c>
      <c r="G40" s="49" t="s">
        <v>372</v>
      </c>
    </row>
    <row r="41" spans="1:7" x14ac:dyDescent="0.25">
      <c r="B41" s="49">
        <v>579</v>
      </c>
      <c r="C41" s="49" t="s">
        <v>600</v>
      </c>
      <c r="D41" s="49">
        <v>1960</v>
      </c>
      <c r="E41" s="49" t="s">
        <v>27</v>
      </c>
      <c r="F41" s="49" t="s">
        <v>326</v>
      </c>
      <c r="G41" s="49" t="s">
        <v>372</v>
      </c>
    </row>
    <row r="42" spans="1:7" x14ac:dyDescent="0.25">
      <c r="B42" s="49">
        <v>578</v>
      </c>
      <c r="C42" s="49" t="s">
        <v>477</v>
      </c>
      <c r="D42" s="49">
        <v>1957</v>
      </c>
      <c r="E42" s="49" t="s">
        <v>633</v>
      </c>
      <c r="F42" s="49" t="s">
        <v>647</v>
      </c>
      <c r="G42" s="49" t="s">
        <v>372</v>
      </c>
    </row>
    <row r="43" spans="1:7" x14ac:dyDescent="0.25">
      <c r="B43" s="49">
        <v>577</v>
      </c>
      <c r="C43" s="49" t="s">
        <v>478</v>
      </c>
      <c r="D43" s="49">
        <v>1958</v>
      </c>
      <c r="E43" s="49" t="s">
        <v>633</v>
      </c>
      <c r="F43" s="49" t="s">
        <v>648</v>
      </c>
      <c r="G43" s="49" t="s">
        <v>372</v>
      </c>
    </row>
    <row r="44" spans="1:7" x14ac:dyDescent="0.25">
      <c r="B44" s="49">
        <v>575</v>
      </c>
      <c r="C44" s="49" t="s">
        <v>366</v>
      </c>
      <c r="D44" s="49">
        <v>1959</v>
      </c>
      <c r="E44" s="49" t="s">
        <v>633</v>
      </c>
      <c r="F44" s="49" t="s">
        <v>648</v>
      </c>
      <c r="G44" s="49" t="s">
        <v>372</v>
      </c>
    </row>
    <row r="45" spans="1:7" x14ac:dyDescent="0.25">
      <c r="B45" s="49">
        <v>573</v>
      </c>
      <c r="C45" s="49" t="s">
        <v>479</v>
      </c>
      <c r="D45" s="49">
        <v>1960</v>
      </c>
      <c r="E45" s="49" t="s">
        <v>633</v>
      </c>
      <c r="F45" s="49" t="s">
        <v>649</v>
      </c>
      <c r="G45" s="49" t="s">
        <v>372</v>
      </c>
    </row>
    <row r="46" spans="1:7" x14ac:dyDescent="0.25">
      <c r="B46" s="49">
        <v>572</v>
      </c>
      <c r="C46" s="49" t="s">
        <v>473</v>
      </c>
      <c r="D46" s="49">
        <v>1960</v>
      </c>
      <c r="E46" s="49" t="s">
        <v>27</v>
      </c>
      <c r="F46" s="49" t="s">
        <v>281</v>
      </c>
      <c r="G46" s="49" t="s">
        <v>372</v>
      </c>
    </row>
    <row r="47" spans="1:7" ht="20.25" x14ac:dyDescent="0.3">
      <c r="A47" s="4" t="s">
        <v>556</v>
      </c>
      <c r="B47" s="52"/>
      <c r="C47" s="52"/>
    </row>
    <row r="48" spans="1:7" x14ac:dyDescent="0.25">
      <c r="A48" s="50">
        <v>1</v>
      </c>
      <c r="B48" s="49">
        <v>559</v>
      </c>
      <c r="C48" s="49" t="s">
        <v>325</v>
      </c>
      <c r="D48" s="49">
        <v>1963</v>
      </c>
      <c r="E48" s="49" t="s">
        <v>633</v>
      </c>
      <c r="F48" s="49" t="s">
        <v>634</v>
      </c>
      <c r="G48" s="51">
        <v>1.7561342592592594E-2</v>
      </c>
    </row>
    <row r="49" spans="1:7" x14ac:dyDescent="0.25">
      <c r="A49" s="50">
        <v>2</v>
      </c>
      <c r="B49" s="49">
        <v>553</v>
      </c>
      <c r="C49" s="49" t="s">
        <v>331</v>
      </c>
      <c r="D49" s="49">
        <v>1964</v>
      </c>
      <c r="E49" s="49" t="s">
        <v>633</v>
      </c>
      <c r="F49" s="49" t="s">
        <v>634</v>
      </c>
      <c r="G49" s="51">
        <v>1.7569444444444447E-2</v>
      </c>
    </row>
    <row r="50" spans="1:7" x14ac:dyDescent="0.25">
      <c r="A50" s="50">
        <v>3</v>
      </c>
      <c r="B50" s="49">
        <v>556</v>
      </c>
      <c r="C50" s="49" t="s">
        <v>346</v>
      </c>
      <c r="D50" s="49">
        <v>1964</v>
      </c>
      <c r="E50" s="49" t="s">
        <v>645</v>
      </c>
      <c r="F50" s="49" t="s">
        <v>646</v>
      </c>
      <c r="G50" s="51">
        <v>1.7819444444444447E-2</v>
      </c>
    </row>
    <row r="51" spans="1:7" x14ac:dyDescent="0.25">
      <c r="A51" s="50">
        <v>4</v>
      </c>
      <c r="B51" s="49">
        <v>554</v>
      </c>
      <c r="C51" s="49" t="s">
        <v>333</v>
      </c>
      <c r="D51" s="49">
        <v>1964</v>
      </c>
      <c r="E51" s="49" t="s">
        <v>633</v>
      </c>
      <c r="F51" s="49" t="s">
        <v>639</v>
      </c>
      <c r="G51" s="51">
        <v>1.7921296296296293E-2</v>
      </c>
    </row>
    <row r="52" spans="1:7" x14ac:dyDescent="0.25">
      <c r="A52" s="50">
        <v>5</v>
      </c>
      <c r="B52" s="49">
        <v>568</v>
      </c>
      <c r="C52" s="49" t="s">
        <v>599</v>
      </c>
      <c r="D52" s="49">
        <v>1964</v>
      </c>
      <c r="E52" s="49" t="s">
        <v>27</v>
      </c>
      <c r="F52" s="49" t="s">
        <v>634</v>
      </c>
      <c r="G52" s="51">
        <v>1.7940972222222223E-2</v>
      </c>
    </row>
    <row r="53" spans="1:7" x14ac:dyDescent="0.25">
      <c r="A53" s="50">
        <v>6</v>
      </c>
      <c r="B53" s="49">
        <v>560</v>
      </c>
      <c r="C53" s="49" t="s">
        <v>336</v>
      </c>
      <c r="D53" s="49">
        <v>1963</v>
      </c>
      <c r="E53" s="49" t="s">
        <v>633</v>
      </c>
      <c r="F53" s="49" t="s">
        <v>650</v>
      </c>
      <c r="G53" s="51">
        <v>1.858912037037037E-2</v>
      </c>
    </row>
    <row r="54" spans="1:7" x14ac:dyDescent="0.25">
      <c r="A54" s="50">
        <v>7</v>
      </c>
      <c r="B54" s="49">
        <v>549</v>
      </c>
      <c r="C54" s="49" t="s">
        <v>350</v>
      </c>
      <c r="D54" s="49">
        <v>1966</v>
      </c>
      <c r="E54" s="49" t="s">
        <v>633</v>
      </c>
      <c r="F54" s="49" t="s">
        <v>634</v>
      </c>
      <c r="G54" s="51">
        <v>1.9189814814814816E-2</v>
      </c>
    </row>
    <row r="55" spans="1:7" x14ac:dyDescent="0.25">
      <c r="A55" s="50">
        <v>8</v>
      </c>
      <c r="B55" s="49">
        <v>551</v>
      </c>
      <c r="C55" s="49" t="s">
        <v>361</v>
      </c>
      <c r="D55" s="49">
        <v>1965</v>
      </c>
      <c r="E55" s="49" t="s">
        <v>633</v>
      </c>
      <c r="F55" s="49" t="s">
        <v>634</v>
      </c>
      <c r="G55" s="51">
        <v>1.9621527777777776E-2</v>
      </c>
    </row>
    <row r="56" spans="1:7" x14ac:dyDescent="0.25">
      <c r="A56" s="50">
        <v>9</v>
      </c>
      <c r="B56" s="49">
        <v>562</v>
      </c>
      <c r="C56" s="49" t="s">
        <v>484</v>
      </c>
      <c r="D56" s="49">
        <v>1963</v>
      </c>
      <c r="E56" s="49" t="s">
        <v>633</v>
      </c>
      <c r="F56" s="49" t="s">
        <v>644</v>
      </c>
      <c r="G56" s="51">
        <v>1.9754629629629629E-2</v>
      </c>
    </row>
    <row r="57" spans="1:7" x14ac:dyDescent="0.25">
      <c r="A57" s="50">
        <v>10</v>
      </c>
      <c r="B57" s="49">
        <v>563</v>
      </c>
      <c r="C57" s="49" t="s">
        <v>351</v>
      </c>
      <c r="D57" s="49">
        <v>1962</v>
      </c>
      <c r="E57" s="49" t="s">
        <v>633</v>
      </c>
      <c r="F57" s="49" t="s">
        <v>639</v>
      </c>
      <c r="G57" s="51">
        <v>2.0018518518518519E-2</v>
      </c>
    </row>
    <row r="58" spans="1:7" x14ac:dyDescent="0.25">
      <c r="A58" s="50">
        <v>11</v>
      </c>
      <c r="B58" s="49">
        <v>567</v>
      </c>
      <c r="C58" s="49" t="s">
        <v>598</v>
      </c>
      <c r="D58" s="49">
        <v>1965</v>
      </c>
      <c r="E58" s="49" t="s">
        <v>27</v>
      </c>
      <c r="F58" s="49" t="s">
        <v>634</v>
      </c>
      <c r="G58" s="51">
        <v>2.0738425925925928E-2</v>
      </c>
    </row>
    <row r="59" spans="1:7" x14ac:dyDescent="0.25">
      <c r="A59" s="50">
        <v>12</v>
      </c>
      <c r="B59" s="49">
        <v>564</v>
      </c>
      <c r="C59" s="49" t="s">
        <v>480</v>
      </c>
      <c r="D59" s="49">
        <v>1962</v>
      </c>
      <c r="E59" s="49" t="s">
        <v>633</v>
      </c>
      <c r="F59" s="49" t="s">
        <v>639</v>
      </c>
      <c r="G59" s="51">
        <v>2.1033564814814817E-2</v>
      </c>
    </row>
    <row r="60" spans="1:7" x14ac:dyDescent="0.25">
      <c r="A60" s="50">
        <v>13</v>
      </c>
      <c r="B60" s="49">
        <v>565</v>
      </c>
      <c r="C60" s="49" t="s">
        <v>481</v>
      </c>
      <c r="D60" s="49">
        <v>1962</v>
      </c>
      <c r="E60" s="49" t="s">
        <v>633</v>
      </c>
      <c r="F60" s="49" t="s">
        <v>634</v>
      </c>
      <c r="G60" s="51">
        <v>2.2086805555555557E-2</v>
      </c>
    </row>
    <row r="61" spans="1:7" x14ac:dyDescent="0.25">
      <c r="A61" s="50">
        <v>14</v>
      </c>
      <c r="B61" s="49">
        <v>566</v>
      </c>
      <c r="C61" s="49" t="s">
        <v>482</v>
      </c>
      <c r="D61" s="49">
        <v>1962</v>
      </c>
      <c r="E61" s="49" t="s">
        <v>633</v>
      </c>
      <c r="F61" s="49" t="s">
        <v>634</v>
      </c>
      <c r="G61" s="51">
        <v>2.2292824074074073E-2</v>
      </c>
    </row>
    <row r="62" spans="1:7" x14ac:dyDescent="0.25">
      <c r="A62" s="50">
        <v>15</v>
      </c>
      <c r="B62" s="49">
        <v>558</v>
      </c>
      <c r="C62" s="49" t="s">
        <v>486</v>
      </c>
      <c r="D62" s="49">
        <v>1964</v>
      </c>
      <c r="E62" s="49" t="s">
        <v>633</v>
      </c>
      <c r="F62" s="49" t="s">
        <v>644</v>
      </c>
      <c r="G62" s="51">
        <v>2.3200231481481481E-2</v>
      </c>
    </row>
    <row r="63" spans="1:7" x14ac:dyDescent="0.25">
      <c r="B63" s="49">
        <v>561</v>
      </c>
      <c r="C63" s="49" t="s">
        <v>483</v>
      </c>
      <c r="D63" s="49">
        <v>1963</v>
      </c>
      <c r="E63" s="49" t="s">
        <v>651</v>
      </c>
      <c r="F63" s="49" t="s">
        <v>652</v>
      </c>
      <c r="G63" s="49" t="s">
        <v>372</v>
      </c>
    </row>
    <row r="64" spans="1:7" x14ac:dyDescent="0.25">
      <c r="B64" s="49">
        <v>557</v>
      </c>
      <c r="C64" s="49" t="s">
        <v>485</v>
      </c>
      <c r="D64" s="49">
        <v>1964</v>
      </c>
      <c r="E64" s="49" t="s">
        <v>633</v>
      </c>
      <c r="F64" s="49" t="s">
        <v>647</v>
      </c>
      <c r="G64" s="49" t="s">
        <v>372</v>
      </c>
    </row>
    <row r="65" spans="1:7" x14ac:dyDescent="0.25">
      <c r="B65" s="49">
        <v>555</v>
      </c>
      <c r="C65" s="49" t="s">
        <v>340</v>
      </c>
      <c r="D65" s="49">
        <v>1964</v>
      </c>
      <c r="E65" s="49" t="s">
        <v>633</v>
      </c>
      <c r="F65" s="49" t="s">
        <v>639</v>
      </c>
      <c r="G65" s="49" t="s">
        <v>372</v>
      </c>
    </row>
    <row r="66" spans="1:7" x14ac:dyDescent="0.25">
      <c r="B66" s="49">
        <v>550</v>
      </c>
      <c r="C66" s="49" t="s">
        <v>488</v>
      </c>
      <c r="D66" s="49">
        <v>1966</v>
      </c>
      <c r="E66" s="49" t="s">
        <v>633</v>
      </c>
      <c r="F66" s="49" t="s">
        <v>635</v>
      </c>
      <c r="G66" s="49" t="s">
        <v>372</v>
      </c>
    </row>
    <row r="67" spans="1:7" ht="20.25" x14ac:dyDescent="0.3">
      <c r="A67" s="4" t="s">
        <v>555</v>
      </c>
      <c r="B67" s="52"/>
      <c r="C67" s="52"/>
    </row>
    <row r="68" spans="1:7" x14ac:dyDescent="0.25">
      <c r="A68" s="50">
        <v>1</v>
      </c>
      <c r="B68" s="49">
        <v>546</v>
      </c>
      <c r="C68" s="49" t="s">
        <v>595</v>
      </c>
      <c r="D68" s="49">
        <v>1970</v>
      </c>
      <c r="E68" s="49" t="s">
        <v>640</v>
      </c>
      <c r="F68" s="49" t="s">
        <v>653</v>
      </c>
      <c r="G68" s="51">
        <v>1.7123842592592593E-2</v>
      </c>
    </row>
    <row r="69" spans="1:7" x14ac:dyDescent="0.25">
      <c r="A69" s="50">
        <v>2</v>
      </c>
      <c r="B69" s="49">
        <v>545</v>
      </c>
      <c r="C69" s="49" t="s">
        <v>594</v>
      </c>
      <c r="D69" s="49">
        <v>1971</v>
      </c>
      <c r="E69" s="49" t="s">
        <v>640</v>
      </c>
      <c r="F69" s="49" t="s">
        <v>653</v>
      </c>
      <c r="G69" s="51">
        <v>1.7158564814814814E-2</v>
      </c>
    </row>
    <row r="70" spans="1:7" x14ac:dyDescent="0.25">
      <c r="A70" s="50">
        <v>3</v>
      </c>
      <c r="B70" s="49">
        <v>548</v>
      </c>
      <c r="C70" s="49" t="s">
        <v>597</v>
      </c>
      <c r="D70" s="49">
        <v>1968</v>
      </c>
      <c r="E70" s="49" t="s">
        <v>27</v>
      </c>
      <c r="F70" s="49" t="s">
        <v>634</v>
      </c>
      <c r="G70" s="51">
        <v>1.7166666666666667E-2</v>
      </c>
    </row>
    <row r="71" spans="1:7" x14ac:dyDescent="0.25">
      <c r="A71" s="50">
        <v>4</v>
      </c>
      <c r="B71" s="49">
        <v>547</v>
      </c>
      <c r="C71" s="49" t="s">
        <v>596</v>
      </c>
      <c r="D71" s="49">
        <v>1968</v>
      </c>
      <c r="E71" s="49" t="s">
        <v>27</v>
      </c>
      <c r="F71" s="49" t="s">
        <v>634</v>
      </c>
      <c r="G71" s="51">
        <v>1.7453703703703704E-2</v>
      </c>
    </row>
    <row r="72" spans="1:7" x14ac:dyDescent="0.25">
      <c r="A72" s="50">
        <v>5</v>
      </c>
      <c r="B72" s="49">
        <v>537</v>
      </c>
      <c r="C72" s="49" t="s">
        <v>348</v>
      </c>
      <c r="D72" s="49">
        <v>1970</v>
      </c>
      <c r="E72" s="49" t="s">
        <v>633</v>
      </c>
      <c r="F72" s="49" t="s">
        <v>639</v>
      </c>
      <c r="G72" s="51">
        <v>1.8285879629629628E-2</v>
      </c>
    </row>
    <row r="73" spans="1:7" x14ac:dyDescent="0.25">
      <c r="A73" s="50">
        <v>6</v>
      </c>
      <c r="B73" s="49">
        <v>543</v>
      </c>
      <c r="C73" s="49" t="s">
        <v>489</v>
      </c>
      <c r="D73" s="49">
        <v>1967</v>
      </c>
      <c r="E73" s="49" t="s">
        <v>633</v>
      </c>
      <c r="F73" s="49" t="s">
        <v>641</v>
      </c>
      <c r="G73" s="51">
        <v>1.8597222222222223E-2</v>
      </c>
    </row>
    <row r="74" spans="1:7" x14ac:dyDescent="0.25">
      <c r="A74" s="50">
        <v>7</v>
      </c>
      <c r="B74" s="49">
        <v>542</v>
      </c>
      <c r="C74" s="49" t="s">
        <v>492</v>
      </c>
      <c r="D74" s="49">
        <v>1968</v>
      </c>
      <c r="E74" s="49" t="s">
        <v>633</v>
      </c>
      <c r="F74" s="49" t="s">
        <v>634</v>
      </c>
      <c r="G74" s="51">
        <v>1.8888888888888889E-2</v>
      </c>
    </row>
    <row r="75" spans="1:7" x14ac:dyDescent="0.25">
      <c r="A75" s="50">
        <v>8</v>
      </c>
      <c r="B75" s="49">
        <v>540</v>
      </c>
      <c r="C75" s="49" t="s">
        <v>493</v>
      </c>
      <c r="D75" s="49">
        <v>1969</v>
      </c>
      <c r="E75" s="49" t="s">
        <v>645</v>
      </c>
      <c r="F75" s="49" t="s">
        <v>646</v>
      </c>
      <c r="G75" s="51">
        <v>1.9203703703703702E-2</v>
      </c>
    </row>
    <row r="76" spans="1:7" x14ac:dyDescent="0.25">
      <c r="A76" s="50">
        <v>9</v>
      </c>
      <c r="B76" s="49">
        <v>544</v>
      </c>
      <c r="C76" s="49" t="s">
        <v>490</v>
      </c>
      <c r="D76" s="49">
        <v>1967</v>
      </c>
      <c r="E76" s="49" t="s">
        <v>633</v>
      </c>
      <c r="F76" s="49" t="s">
        <v>641</v>
      </c>
      <c r="G76" s="51">
        <v>1.9219907407407408E-2</v>
      </c>
    </row>
    <row r="77" spans="1:7" x14ac:dyDescent="0.25">
      <c r="A77" s="50">
        <v>10</v>
      </c>
      <c r="B77" s="49">
        <v>538</v>
      </c>
      <c r="C77" s="49" t="s">
        <v>359</v>
      </c>
      <c r="D77" s="49">
        <v>1970</v>
      </c>
      <c r="E77" s="49" t="s">
        <v>651</v>
      </c>
      <c r="F77" s="49" t="s">
        <v>652</v>
      </c>
      <c r="G77" s="51">
        <v>1.9542824074074074E-2</v>
      </c>
    </row>
    <row r="78" spans="1:7" x14ac:dyDescent="0.25">
      <c r="A78" s="50">
        <v>11</v>
      </c>
      <c r="B78" s="49">
        <v>539</v>
      </c>
      <c r="C78" s="49" t="s">
        <v>494</v>
      </c>
      <c r="D78" s="49">
        <v>1970</v>
      </c>
      <c r="E78" s="49" t="s">
        <v>633</v>
      </c>
      <c r="F78" s="49" t="s">
        <v>654</v>
      </c>
      <c r="G78" s="51">
        <v>2.0056712962962964E-2</v>
      </c>
    </row>
    <row r="79" spans="1:7" x14ac:dyDescent="0.25">
      <c r="B79" s="49">
        <v>541</v>
      </c>
      <c r="C79" s="49" t="s">
        <v>491</v>
      </c>
      <c r="D79" s="49">
        <v>1968</v>
      </c>
      <c r="E79" s="49" t="s">
        <v>633</v>
      </c>
      <c r="F79" s="49" t="s">
        <v>635</v>
      </c>
      <c r="G79" s="49" t="s">
        <v>372</v>
      </c>
    </row>
    <row r="80" spans="1:7" ht="20.25" x14ac:dyDescent="0.3">
      <c r="A80" s="4" t="s">
        <v>554</v>
      </c>
      <c r="B80" s="52"/>
      <c r="C80" s="52"/>
    </row>
    <row r="81" spans="1:7" x14ac:dyDescent="0.25">
      <c r="A81" s="50">
        <v>1</v>
      </c>
      <c r="B81" s="49">
        <v>528</v>
      </c>
      <c r="C81" s="49" t="s">
        <v>354</v>
      </c>
      <c r="D81" s="49">
        <v>1974</v>
      </c>
      <c r="E81" s="49" t="s">
        <v>651</v>
      </c>
      <c r="F81" s="49" t="s">
        <v>652</v>
      </c>
      <c r="G81" s="51">
        <v>1.7362268518518516E-2</v>
      </c>
    </row>
    <row r="82" spans="1:7" x14ac:dyDescent="0.25">
      <c r="A82" s="50">
        <v>2</v>
      </c>
      <c r="B82" s="49">
        <v>526</v>
      </c>
      <c r="C82" s="49" t="s">
        <v>341</v>
      </c>
      <c r="D82" s="49">
        <v>1976</v>
      </c>
      <c r="E82" s="49" t="s">
        <v>633</v>
      </c>
      <c r="F82" s="49" t="s">
        <v>641</v>
      </c>
      <c r="G82" s="51">
        <v>1.7370370370370369E-2</v>
      </c>
    </row>
    <row r="83" spans="1:7" x14ac:dyDescent="0.25">
      <c r="A83" s="50">
        <v>3</v>
      </c>
      <c r="B83" s="49">
        <v>527</v>
      </c>
      <c r="C83" s="49" t="s">
        <v>347</v>
      </c>
      <c r="D83" s="49">
        <v>1974</v>
      </c>
      <c r="E83" s="49" t="s">
        <v>633</v>
      </c>
      <c r="F83" s="49" t="s">
        <v>639</v>
      </c>
      <c r="G83" s="51">
        <v>1.7480324074074075E-2</v>
      </c>
    </row>
    <row r="84" spans="1:7" x14ac:dyDescent="0.25">
      <c r="A84" s="50">
        <v>4</v>
      </c>
      <c r="B84" s="49">
        <v>533</v>
      </c>
      <c r="C84" s="49" t="s">
        <v>591</v>
      </c>
      <c r="D84" s="49">
        <v>1976</v>
      </c>
      <c r="E84" s="49" t="s">
        <v>640</v>
      </c>
      <c r="F84" s="49" t="s">
        <v>653</v>
      </c>
      <c r="G84" s="51">
        <v>1.7626157407407406E-2</v>
      </c>
    </row>
    <row r="85" spans="1:7" x14ac:dyDescent="0.25">
      <c r="A85" s="50">
        <v>5</v>
      </c>
      <c r="B85" s="49">
        <v>531</v>
      </c>
      <c r="C85" s="49" t="s">
        <v>356</v>
      </c>
      <c r="D85" s="49">
        <v>1973</v>
      </c>
      <c r="E85" s="49" t="s">
        <v>633</v>
      </c>
      <c r="F85" s="49" t="s">
        <v>655</v>
      </c>
      <c r="G85" s="51">
        <v>1.8237268518518517E-2</v>
      </c>
    </row>
    <row r="86" spans="1:7" x14ac:dyDescent="0.25">
      <c r="A86" s="50">
        <v>6</v>
      </c>
      <c r="B86" s="49">
        <v>534</v>
      </c>
      <c r="C86" s="49" t="s">
        <v>497</v>
      </c>
      <c r="D86" s="49">
        <v>1975</v>
      </c>
      <c r="E86" s="49" t="s">
        <v>27</v>
      </c>
      <c r="F86" s="49" t="s">
        <v>275</v>
      </c>
      <c r="G86" s="51">
        <v>1.915972222222222E-2</v>
      </c>
    </row>
    <row r="87" spans="1:7" x14ac:dyDescent="0.25">
      <c r="A87" s="50">
        <v>7</v>
      </c>
      <c r="B87" s="49">
        <v>535</v>
      </c>
      <c r="C87" s="49" t="s">
        <v>592</v>
      </c>
      <c r="D87" s="49">
        <v>1973</v>
      </c>
      <c r="E87" s="49" t="s">
        <v>640</v>
      </c>
      <c r="F87" s="49" t="s">
        <v>499</v>
      </c>
      <c r="G87" s="51">
        <v>1.9612268518518518E-2</v>
      </c>
    </row>
    <row r="88" spans="1:7" x14ac:dyDescent="0.25">
      <c r="A88" s="50">
        <v>8</v>
      </c>
      <c r="B88" s="49">
        <v>536</v>
      </c>
      <c r="C88" s="49" t="s">
        <v>593</v>
      </c>
      <c r="D88" s="49">
        <v>1972</v>
      </c>
      <c r="E88" s="49" t="s">
        <v>27</v>
      </c>
      <c r="F88" s="49" t="s">
        <v>275</v>
      </c>
      <c r="G88" s="51">
        <v>2.0219907407407409E-2</v>
      </c>
    </row>
    <row r="89" spans="1:7" x14ac:dyDescent="0.25">
      <c r="B89" s="49">
        <v>532</v>
      </c>
      <c r="C89" s="49" t="s">
        <v>495</v>
      </c>
      <c r="D89" s="49">
        <v>1973</v>
      </c>
      <c r="E89" s="49" t="s">
        <v>633</v>
      </c>
      <c r="F89" s="49" t="s">
        <v>656</v>
      </c>
      <c r="G89" s="49" t="s">
        <v>372</v>
      </c>
    </row>
    <row r="90" spans="1:7" x14ac:dyDescent="0.25">
      <c r="B90" s="49">
        <v>530</v>
      </c>
      <c r="C90" s="49" t="s">
        <v>339</v>
      </c>
      <c r="D90" s="49">
        <v>1973</v>
      </c>
      <c r="E90" s="49" t="s">
        <v>633</v>
      </c>
      <c r="F90" s="49" t="s">
        <v>634</v>
      </c>
      <c r="G90" s="49" t="s">
        <v>372</v>
      </c>
    </row>
    <row r="91" spans="1:7" x14ac:dyDescent="0.25">
      <c r="B91" s="49">
        <v>529</v>
      </c>
      <c r="C91" s="49" t="s">
        <v>496</v>
      </c>
      <c r="D91" s="49">
        <v>1974</v>
      </c>
      <c r="E91" s="49" t="s">
        <v>645</v>
      </c>
      <c r="F91" s="49" t="s">
        <v>646</v>
      </c>
      <c r="G91" s="49" t="s">
        <v>372</v>
      </c>
    </row>
    <row r="92" spans="1:7" ht="20.25" x14ac:dyDescent="0.3">
      <c r="A92" s="4" t="s">
        <v>553</v>
      </c>
      <c r="B92" s="52"/>
      <c r="C92" s="52"/>
    </row>
    <row r="93" spans="1:7" x14ac:dyDescent="0.25">
      <c r="A93" s="50">
        <v>1</v>
      </c>
      <c r="B93" s="49">
        <v>521</v>
      </c>
      <c r="C93" s="49" t="s">
        <v>498</v>
      </c>
      <c r="D93" s="49">
        <v>1977</v>
      </c>
      <c r="E93" s="49" t="s">
        <v>651</v>
      </c>
      <c r="F93" s="49" t="s">
        <v>657</v>
      </c>
      <c r="G93" s="51">
        <v>1.6787037037037034E-2</v>
      </c>
    </row>
    <row r="94" spans="1:7" x14ac:dyDescent="0.25">
      <c r="A94" s="50">
        <v>2</v>
      </c>
      <c r="B94" s="49">
        <v>525</v>
      </c>
      <c r="C94" s="49" t="s">
        <v>583</v>
      </c>
      <c r="D94" s="49">
        <v>1980</v>
      </c>
      <c r="E94" s="49" t="s">
        <v>27</v>
      </c>
      <c r="F94" s="49" t="s">
        <v>275</v>
      </c>
      <c r="G94" s="51">
        <v>1.7407407407407406E-2</v>
      </c>
    </row>
    <row r="95" spans="1:7" x14ac:dyDescent="0.25">
      <c r="A95" s="50">
        <v>3</v>
      </c>
      <c r="B95" s="49">
        <v>518</v>
      </c>
      <c r="C95" s="49" t="s">
        <v>500</v>
      </c>
      <c r="D95" s="49">
        <v>1980</v>
      </c>
      <c r="E95" s="49" t="s">
        <v>633</v>
      </c>
      <c r="F95" s="49" t="s">
        <v>639</v>
      </c>
      <c r="G95" s="51">
        <v>1.7824074074074076E-2</v>
      </c>
    </row>
    <row r="96" spans="1:7" x14ac:dyDescent="0.25">
      <c r="A96" s="50">
        <v>4</v>
      </c>
      <c r="B96" s="49">
        <v>519</v>
      </c>
      <c r="C96" s="49" t="s">
        <v>501</v>
      </c>
      <c r="D96" s="49">
        <v>1980</v>
      </c>
      <c r="E96" s="49" t="s">
        <v>633</v>
      </c>
      <c r="F96" s="49" t="s">
        <v>658</v>
      </c>
      <c r="G96" s="51">
        <v>1.8001157407407407E-2</v>
      </c>
    </row>
    <row r="97" spans="1:7" x14ac:dyDescent="0.25">
      <c r="A97" s="50">
        <v>5</v>
      </c>
      <c r="B97" s="49">
        <v>522</v>
      </c>
      <c r="C97" s="49" t="s">
        <v>586</v>
      </c>
      <c r="D97" s="49">
        <v>1981</v>
      </c>
      <c r="E97" s="49" t="s">
        <v>27</v>
      </c>
      <c r="F97" s="49" t="s">
        <v>275</v>
      </c>
      <c r="G97" s="51">
        <v>1.8435185185185186E-2</v>
      </c>
    </row>
    <row r="98" spans="1:7" x14ac:dyDescent="0.25">
      <c r="A98" s="50">
        <v>6</v>
      </c>
      <c r="B98" s="49">
        <v>517</v>
      </c>
      <c r="C98" s="49" t="s">
        <v>502</v>
      </c>
      <c r="D98" s="49">
        <v>1981</v>
      </c>
      <c r="E98" s="49" t="s">
        <v>633</v>
      </c>
      <c r="F98" s="49" t="s">
        <v>659</v>
      </c>
      <c r="G98" s="51">
        <v>1.9586805555555555E-2</v>
      </c>
    </row>
    <row r="99" spans="1:7" x14ac:dyDescent="0.25">
      <c r="A99" s="50">
        <v>7</v>
      </c>
      <c r="B99" s="49">
        <v>523</v>
      </c>
      <c r="C99" s="49" t="s">
        <v>587</v>
      </c>
      <c r="D99" s="49">
        <v>1980</v>
      </c>
      <c r="E99" s="49" t="s">
        <v>27</v>
      </c>
      <c r="F99" s="49" t="s">
        <v>660</v>
      </c>
      <c r="G99" s="51">
        <v>1.9692129629629629E-2</v>
      </c>
    </row>
    <row r="100" spans="1:7" x14ac:dyDescent="0.25">
      <c r="A100" s="50">
        <v>8</v>
      </c>
      <c r="B100" s="49">
        <v>520</v>
      </c>
      <c r="C100" s="49" t="s">
        <v>362</v>
      </c>
      <c r="D100" s="49">
        <v>1977</v>
      </c>
      <c r="E100" s="49" t="s">
        <v>633</v>
      </c>
      <c r="F100" s="49" t="s">
        <v>648</v>
      </c>
      <c r="G100" s="51">
        <v>2.1561342592592594E-2</v>
      </c>
    </row>
    <row r="101" spans="1:7" ht="20.25" x14ac:dyDescent="0.3">
      <c r="A101" s="4" t="s">
        <v>552</v>
      </c>
      <c r="B101" s="52"/>
      <c r="C101" s="52"/>
    </row>
    <row r="102" spans="1:7" x14ac:dyDescent="0.25">
      <c r="A102" s="50">
        <v>1</v>
      </c>
      <c r="B102" s="49">
        <v>516</v>
      </c>
      <c r="C102" s="49" t="s">
        <v>585</v>
      </c>
      <c r="D102" s="49">
        <v>1984</v>
      </c>
      <c r="E102" s="49" t="s">
        <v>27</v>
      </c>
      <c r="F102" s="49" t="s">
        <v>281</v>
      </c>
      <c r="G102" s="51">
        <v>1.6541666666666666E-2</v>
      </c>
    </row>
    <row r="103" spans="1:7" x14ac:dyDescent="0.25">
      <c r="A103" s="50">
        <v>2</v>
      </c>
      <c r="B103" s="49">
        <v>503</v>
      </c>
      <c r="C103" s="49" t="s">
        <v>276</v>
      </c>
      <c r="D103" s="49">
        <v>1983</v>
      </c>
      <c r="E103" s="49" t="s">
        <v>633</v>
      </c>
      <c r="F103" s="49" t="s">
        <v>654</v>
      </c>
      <c r="G103" s="51">
        <v>1.6748842592592593E-2</v>
      </c>
    </row>
    <row r="104" spans="1:7" x14ac:dyDescent="0.25">
      <c r="A104" s="50">
        <v>3</v>
      </c>
      <c r="B104" s="49">
        <v>504</v>
      </c>
      <c r="C104" s="49" t="s">
        <v>370</v>
      </c>
      <c r="D104" s="49">
        <v>1984</v>
      </c>
      <c r="E104" s="49" t="s">
        <v>27</v>
      </c>
      <c r="F104" s="49" t="s">
        <v>56</v>
      </c>
      <c r="G104" s="51">
        <v>1.7001157407407406E-2</v>
      </c>
    </row>
    <row r="105" spans="1:7" x14ac:dyDescent="0.25">
      <c r="A105" s="50">
        <v>4</v>
      </c>
      <c r="B105" s="49">
        <v>506</v>
      </c>
      <c r="C105" s="49" t="s">
        <v>342</v>
      </c>
      <c r="D105" s="49">
        <v>1983</v>
      </c>
      <c r="E105" s="49" t="s">
        <v>633</v>
      </c>
      <c r="F105" s="49" t="s">
        <v>661</v>
      </c>
      <c r="G105" s="51">
        <v>1.7475694444444443E-2</v>
      </c>
    </row>
    <row r="106" spans="1:7" x14ac:dyDescent="0.25">
      <c r="A106" s="50">
        <v>5</v>
      </c>
      <c r="B106" s="49">
        <v>514</v>
      </c>
      <c r="C106" s="49" t="s">
        <v>504</v>
      </c>
      <c r="D106" s="49">
        <v>1982</v>
      </c>
      <c r="E106" s="49" t="s">
        <v>633</v>
      </c>
      <c r="F106" s="49" t="s">
        <v>658</v>
      </c>
      <c r="G106" s="51">
        <v>1.751273148148148E-2</v>
      </c>
    </row>
    <row r="107" spans="1:7" x14ac:dyDescent="0.25">
      <c r="A107" s="50">
        <v>6</v>
      </c>
      <c r="B107" s="49">
        <v>510</v>
      </c>
      <c r="C107" s="49" t="s">
        <v>506</v>
      </c>
      <c r="D107" s="49">
        <v>1983</v>
      </c>
      <c r="E107" s="49" t="s">
        <v>633</v>
      </c>
      <c r="F107" s="49" t="s">
        <v>661</v>
      </c>
      <c r="G107" s="51">
        <v>1.7810185185185186E-2</v>
      </c>
    </row>
    <row r="108" spans="1:7" x14ac:dyDescent="0.25">
      <c r="A108" s="50">
        <v>7</v>
      </c>
      <c r="B108" s="49">
        <v>501</v>
      </c>
      <c r="C108" s="49" t="s">
        <v>353</v>
      </c>
      <c r="D108" s="49">
        <v>1986</v>
      </c>
      <c r="E108" s="49" t="s">
        <v>633</v>
      </c>
      <c r="F108" s="49" t="s">
        <v>661</v>
      </c>
      <c r="G108" s="51">
        <v>1.8606481481481481E-2</v>
      </c>
    </row>
    <row r="109" spans="1:7" x14ac:dyDescent="0.25">
      <c r="A109" s="50">
        <v>8</v>
      </c>
      <c r="B109" s="49">
        <v>552</v>
      </c>
      <c r="C109" s="49" t="s">
        <v>623</v>
      </c>
      <c r="D109" s="49">
        <v>1986</v>
      </c>
      <c r="E109" s="49" t="s">
        <v>87</v>
      </c>
      <c r="F109" s="49" t="s">
        <v>662</v>
      </c>
      <c r="G109" s="51">
        <v>1.8618055555555554E-2</v>
      </c>
    </row>
    <row r="110" spans="1:7" x14ac:dyDescent="0.25">
      <c r="A110" s="50">
        <v>9</v>
      </c>
      <c r="B110" s="49">
        <v>507</v>
      </c>
      <c r="C110" s="49" t="s">
        <v>365</v>
      </c>
      <c r="D110" s="49">
        <v>1983</v>
      </c>
      <c r="E110" s="49" t="s">
        <v>633</v>
      </c>
      <c r="F110" s="49" t="s">
        <v>650</v>
      </c>
      <c r="G110" s="51">
        <v>1.8763888888888889E-2</v>
      </c>
    </row>
    <row r="111" spans="1:7" x14ac:dyDescent="0.25">
      <c r="A111" s="50">
        <v>10</v>
      </c>
      <c r="B111" s="49">
        <v>512</v>
      </c>
      <c r="C111" s="49" t="s">
        <v>364</v>
      </c>
      <c r="D111" s="49">
        <v>1982</v>
      </c>
      <c r="E111" s="49" t="s">
        <v>633</v>
      </c>
      <c r="F111" s="49" t="s">
        <v>656</v>
      </c>
      <c r="G111" s="51">
        <v>1.904861111111111E-2</v>
      </c>
    </row>
    <row r="112" spans="1:7" x14ac:dyDescent="0.25">
      <c r="A112" s="50">
        <v>11</v>
      </c>
      <c r="B112" s="49">
        <v>509</v>
      </c>
      <c r="C112" s="49" t="s">
        <v>505</v>
      </c>
      <c r="D112" s="49">
        <v>1983</v>
      </c>
      <c r="E112" s="49" t="s">
        <v>633</v>
      </c>
      <c r="F112" s="49" t="s">
        <v>641</v>
      </c>
      <c r="G112" s="51">
        <v>1.9732638888888886E-2</v>
      </c>
    </row>
    <row r="113" spans="1:7" x14ac:dyDescent="0.25">
      <c r="A113" s="50">
        <v>12</v>
      </c>
      <c r="B113" s="49">
        <v>508</v>
      </c>
      <c r="C113" s="49" t="s">
        <v>367</v>
      </c>
      <c r="D113" s="49">
        <v>1983</v>
      </c>
      <c r="E113" s="49" t="s">
        <v>633</v>
      </c>
      <c r="F113" s="49" t="s">
        <v>639</v>
      </c>
      <c r="G113" s="51">
        <v>1.9810185185185184E-2</v>
      </c>
    </row>
    <row r="114" spans="1:7" x14ac:dyDescent="0.25">
      <c r="A114" s="50">
        <v>13</v>
      </c>
      <c r="B114" s="49">
        <v>515</v>
      </c>
      <c r="C114" s="49" t="s">
        <v>584</v>
      </c>
      <c r="D114" s="49">
        <v>1986</v>
      </c>
      <c r="E114" s="49" t="s">
        <v>640</v>
      </c>
      <c r="F114" s="49" t="s">
        <v>499</v>
      </c>
      <c r="G114" s="51">
        <v>2.0915509259259255E-2</v>
      </c>
    </row>
    <row r="115" spans="1:7" x14ac:dyDescent="0.25">
      <c r="B115" s="49">
        <v>513</v>
      </c>
      <c r="C115" s="49" t="s">
        <v>503</v>
      </c>
      <c r="D115" s="49">
        <v>1982</v>
      </c>
      <c r="E115" s="49" t="s">
        <v>633</v>
      </c>
      <c r="F115" s="49" t="s">
        <v>644</v>
      </c>
      <c r="G115" s="49" t="s">
        <v>372</v>
      </c>
    </row>
    <row r="116" spans="1:7" x14ac:dyDescent="0.25">
      <c r="B116" s="49">
        <v>511</v>
      </c>
      <c r="C116" s="49" t="s">
        <v>507</v>
      </c>
      <c r="D116" s="49">
        <v>1983</v>
      </c>
      <c r="E116" s="49" t="s">
        <v>633</v>
      </c>
      <c r="F116" s="49" t="s">
        <v>663</v>
      </c>
      <c r="G116" s="49" t="s">
        <v>372</v>
      </c>
    </row>
    <row r="117" spans="1:7" x14ac:dyDescent="0.25">
      <c r="B117" s="49">
        <v>505</v>
      </c>
      <c r="C117" s="49" t="s">
        <v>369</v>
      </c>
      <c r="D117" s="49">
        <v>1985</v>
      </c>
      <c r="E117" s="49" t="s">
        <v>27</v>
      </c>
      <c r="F117" s="49" t="s">
        <v>343</v>
      </c>
      <c r="G117" s="49" t="s">
        <v>372</v>
      </c>
    </row>
    <row r="118" spans="1:7" x14ac:dyDescent="0.25">
      <c r="B118" s="49">
        <v>502</v>
      </c>
      <c r="C118" s="49" t="s">
        <v>358</v>
      </c>
      <c r="D118" s="49">
        <v>1984</v>
      </c>
      <c r="E118" s="49" t="s">
        <v>633</v>
      </c>
      <c r="F118" s="49" t="s">
        <v>663</v>
      </c>
      <c r="G118" s="49" t="s">
        <v>372</v>
      </c>
    </row>
    <row r="119" spans="1:7" ht="18.75" x14ac:dyDescent="0.3">
      <c r="A119" s="53" t="s">
        <v>536</v>
      </c>
      <c r="B119" s="52"/>
      <c r="C119" s="52"/>
    </row>
    <row r="120" spans="1:7" x14ac:dyDescent="0.25">
      <c r="A120" s="50">
        <v>1</v>
      </c>
      <c r="B120" s="49">
        <v>325</v>
      </c>
      <c r="C120" s="49" t="s">
        <v>265</v>
      </c>
      <c r="D120" s="49">
        <v>1996</v>
      </c>
      <c r="E120" s="49" t="s">
        <v>633</v>
      </c>
      <c r="F120" s="49" t="s">
        <v>636</v>
      </c>
      <c r="G120" s="51">
        <v>1.584375E-2</v>
      </c>
    </row>
    <row r="121" spans="1:7" x14ac:dyDescent="0.25">
      <c r="A121" s="50">
        <v>2</v>
      </c>
      <c r="B121" s="49">
        <v>334</v>
      </c>
      <c r="C121" s="49" t="s">
        <v>283</v>
      </c>
      <c r="D121" s="49">
        <v>1989</v>
      </c>
      <c r="E121" s="49" t="s">
        <v>633</v>
      </c>
      <c r="F121" s="49" t="s">
        <v>664</v>
      </c>
      <c r="G121" s="51">
        <v>1.8524305555555554E-2</v>
      </c>
    </row>
    <row r="122" spans="1:7" x14ac:dyDescent="0.25">
      <c r="A122" s="50">
        <v>3</v>
      </c>
      <c r="B122" s="49">
        <v>329</v>
      </c>
      <c r="C122" s="49" t="s">
        <v>273</v>
      </c>
      <c r="D122" s="49">
        <v>1997</v>
      </c>
      <c r="E122" s="49" t="s">
        <v>633</v>
      </c>
      <c r="F122" s="49" t="s">
        <v>636</v>
      </c>
      <c r="G122" s="51">
        <v>1.8553240740740742E-2</v>
      </c>
    </row>
    <row r="123" spans="1:7" x14ac:dyDescent="0.25">
      <c r="A123" s="50">
        <v>4</v>
      </c>
      <c r="B123" s="49">
        <v>333</v>
      </c>
      <c r="C123" s="49" t="s">
        <v>279</v>
      </c>
      <c r="D123" s="49">
        <v>1997</v>
      </c>
      <c r="E123" s="49" t="s">
        <v>633</v>
      </c>
      <c r="F123" s="49" t="s">
        <v>663</v>
      </c>
      <c r="G123" s="51">
        <v>1.8849537037037036E-2</v>
      </c>
    </row>
    <row r="124" spans="1:7" x14ac:dyDescent="0.25">
      <c r="A124" s="50">
        <v>5</v>
      </c>
      <c r="B124" s="49">
        <v>332</v>
      </c>
      <c r="C124" s="49" t="s">
        <v>278</v>
      </c>
      <c r="D124" s="49">
        <v>1987</v>
      </c>
      <c r="E124" s="49" t="s">
        <v>633</v>
      </c>
      <c r="F124" s="49" t="s">
        <v>656</v>
      </c>
      <c r="G124" s="51">
        <v>1.9067129629629632E-2</v>
      </c>
    </row>
    <row r="125" spans="1:7" x14ac:dyDescent="0.25">
      <c r="A125" s="50">
        <v>6</v>
      </c>
      <c r="B125" s="49">
        <v>328</v>
      </c>
      <c r="C125" s="49" t="s">
        <v>272</v>
      </c>
      <c r="D125" s="49">
        <v>1988</v>
      </c>
      <c r="E125" s="49" t="s">
        <v>633</v>
      </c>
      <c r="F125" s="49" t="s">
        <v>656</v>
      </c>
      <c r="G125" s="51">
        <v>1.9157407407407408E-2</v>
      </c>
    </row>
    <row r="126" spans="1:7" x14ac:dyDescent="0.25">
      <c r="A126" s="50">
        <v>7</v>
      </c>
      <c r="B126" s="49">
        <v>335</v>
      </c>
      <c r="C126" s="49" t="s">
        <v>284</v>
      </c>
      <c r="D126" s="49">
        <v>1997</v>
      </c>
      <c r="E126" s="49" t="s">
        <v>633</v>
      </c>
      <c r="F126" s="49" t="s">
        <v>663</v>
      </c>
      <c r="G126" s="51">
        <v>1.9891203703703706E-2</v>
      </c>
    </row>
    <row r="127" spans="1:7" x14ac:dyDescent="0.25">
      <c r="A127" s="50">
        <v>8</v>
      </c>
      <c r="B127" s="49">
        <v>337</v>
      </c>
      <c r="C127" s="49" t="s">
        <v>285</v>
      </c>
      <c r="D127" s="49">
        <v>1993</v>
      </c>
      <c r="E127" s="49" t="s">
        <v>633</v>
      </c>
      <c r="F127" s="49" t="s">
        <v>665</v>
      </c>
      <c r="G127" s="51">
        <v>2.0239583333333335E-2</v>
      </c>
    </row>
    <row r="128" spans="1:7" x14ac:dyDescent="0.25">
      <c r="A128" s="50">
        <v>9</v>
      </c>
      <c r="B128" s="49">
        <v>342</v>
      </c>
      <c r="C128" s="49" t="s">
        <v>296</v>
      </c>
      <c r="D128" s="49">
        <v>1992</v>
      </c>
      <c r="E128" s="49" t="s">
        <v>633</v>
      </c>
      <c r="F128" s="49" t="s">
        <v>639</v>
      </c>
      <c r="G128" s="51">
        <v>2.0349537037037038E-2</v>
      </c>
    </row>
    <row r="129" spans="1:7" x14ac:dyDescent="0.25">
      <c r="A129" s="50">
        <v>10</v>
      </c>
      <c r="B129" s="49">
        <v>341</v>
      </c>
      <c r="C129" s="49" t="s">
        <v>666</v>
      </c>
      <c r="D129" s="49">
        <v>1994</v>
      </c>
      <c r="E129" s="49" t="s">
        <v>87</v>
      </c>
      <c r="F129" s="49" t="s">
        <v>219</v>
      </c>
      <c r="G129" s="51">
        <v>2.0363425925925927E-2</v>
      </c>
    </row>
    <row r="130" spans="1:7" x14ac:dyDescent="0.25">
      <c r="A130" s="50">
        <v>11</v>
      </c>
      <c r="B130" s="49">
        <v>340</v>
      </c>
      <c r="C130" s="49" t="s">
        <v>293</v>
      </c>
      <c r="D130" s="49">
        <v>1994</v>
      </c>
      <c r="E130" s="49" t="s">
        <v>633</v>
      </c>
      <c r="F130" s="49" t="s">
        <v>665</v>
      </c>
      <c r="G130" s="51">
        <v>2.0370370370370369E-2</v>
      </c>
    </row>
    <row r="131" spans="1:7" x14ac:dyDescent="0.25">
      <c r="A131" s="50">
        <v>12</v>
      </c>
      <c r="B131" s="49">
        <v>344</v>
      </c>
      <c r="C131" s="49" t="s">
        <v>297</v>
      </c>
      <c r="D131" s="49">
        <v>1995</v>
      </c>
      <c r="E131" s="49" t="s">
        <v>633</v>
      </c>
      <c r="F131" s="49" t="s">
        <v>663</v>
      </c>
      <c r="G131" s="51">
        <v>2.0479166666666666E-2</v>
      </c>
    </row>
    <row r="132" spans="1:7" x14ac:dyDescent="0.25">
      <c r="A132" s="50">
        <v>13</v>
      </c>
      <c r="B132" s="49">
        <v>363</v>
      </c>
      <c r="C132" s="49" t="s">
        <v>458</v>
      </c>
      <c r="D132" s="49">
        <v>1991</v>
      </c>
      <c r="E132" s="49" t="s">
        <v>633</v>
      </c>
      <c r="F132" s="49" t="s">
        <v>664</v>
      </c>
      <c r="G132" s="51">
        <v>2.0569444444444446E-2</v>
      </c>
    </row>
    <row r="133" spans="1:7" x14ac:dyDescent="0.25">
      <c r="A133" s="50">
        <v>14</v>
      </c>
      <c r="B133" s="49">
        <v>364</v>
      </c>
      <c r="C133" s="49" t="s">
        <v>573</v>
      </c>
      <c r="D133" s="49">
        <v>1997</v>
      </c>
      <c r="E133" s="49" t="s">
        <v>27</v>
      </c>
      <c r="F133" s="49" t="s">
        <v>56</v>
      </c>
      <c r="G133" s="51">
        <v>2.0650462962962964E-2</v>
      </c>
    </row>
    <row r="134" spans="1:7" x14ac:dyDescent="0.25">
      <c r="A134" s="50">
        <v>15</v>
      </c>
      <c r="B134" s="49">
        <v>339</v>
      </c>
      <c r="C134" s="49" t="s">
        <v>291</v>
      </c>
      <c r="D134" s="49">
        <v>1994</v>
      </c>
      <c r="E134" s="49" t="s">
        <v>633</v>
      </c>
      <c r="F134" s="49" t="s">
        <v>649</v>
      </c>
      <c r="G134" s="51">
        <v>2.0978009259259259E-2</v>
      </c>
    </row>
    <row r="135" spans="1:7" x14ac:dyDescent="0.25">
      <c r="A135" s="50">
        <v>16</v>
      </c>
      <c r="B135" s="49">
        <v>375</v>
      </c>
      <c r="C135" s="49" t="s">
        <v>582</v>
      </c>
      <c r="D135" s="49">
        <v>1990</v>
      </c>
      <c r="E135" s="49" t="s">
        <v>27</v>
      </c>
      <c r="F135" s="49" t="s">
        <v>37</v>
      </c>
      <c r="G135" s="51">
        <v>2.1519675925925925E-2</v>
      </c>
    </row>
    <row r="136" spans="1:7" x14ac:dyDescent="0.25">
      <c r="A136" s="50">
        <v>17</v>
      </c>
      <c r="B136" s="49">
        <v>330</v>
      </c>
      <c r="C136" s="49" t="s">
        <v>622</v>
      </c>
      <c r="D136" s="49">
        <v>1994</v>
      </c>
      <c r="E136" s="49" t="s">
        <v>87</v>
      </c>
      <c r="F136" s="49" t="s">
        <v>667</v>
      </c>
      <c r="G136" s="51">
        <v>2.1561342592592594E-2</v>
      </c>
    </row>
    <row r="137" spans="1:7" x14ac:dyDescent="0.25">
      <c r="A137" s="50">
        <v>18</v>
      </c>
      <c r="B137" s="49">
        <v>370</v>
      </c>
      <c r="C137" s="49" t="s">
        <v>578</v>
      </c>
      <c r="D137" s="49">
        <v>1996</v>
      </c>
      <c r="E137" s="49" t="s">
        <v>27</v>
      </c>
      <c r="F137" s="49" t="s">
        <v>56</v>
      </c>
      <c r="G137" s="51">
        <v>2.1572916666666667E-2</v>
      </c>
    </row>
    <row r="138" spans="1:7" x14ac:dyDescent="0.25">
      <c r="A138" s="50">
        <v>19</v>
      </c>
      <c r="B138" s="49">
        <v>345</v>
      </c>
      <c r="C138" s="49" t="s">
        <v>306</v>
      </c>
      <c r="D138" s="49">
        <v>1996</v>
      </c>
      <c r="E138" s="49" t="s">
        <v>633</v>
      </c>
      <c r="F138" s="49" t="s">
        <v>663</v>
      </c>
      <c r="G138" s="51">
        <v>2.1751157407407407E-2</v>
      </c>
    </row>
    <row r="139" spans="1:7" x14ac:dyDescent="0.25">
      <c r="A139" s="50">
        <v>20</v>
      </c>
      <c r="B139" s="49">
        <v>369</v>
      </c>
      <c r="C139" s="49" t="s">
        <v>577</v>
      </c>
      <c r="D139" s="49">
        <v>1996</v>
      </c>
      <c r="E139" s="49" t="s">
        <v>27</v>
      </c>
      <c r="F139" s="49" t="s">
        <v>56</v>
      </c>
      <c r="G139" s="51">
        <v>2.1755787037037039E-2</v>
      </c>
    </row>
    <row r="140" spans="1:7" x14ac:dyDescent="0.25">
      <c r="A140" s="50">
        <v>21</v>
      </c>
      <c r="B140" s="49">
        <v>351</v>
      </c>
      <c r="C140" s="49" t="s">
        <v>315</v>
      </c>
      <c r="D140" s="49">
        <v>1996</v>
      </c>
      <c r="E140" s="49" t="s">
        <v>27</v>
      </c>
      <c r="F140" s="49" t="s">
        <v>668</v>
      </c>
      <c r="G140" s="51">
        <v>2.1763888888888888E-2</v>
      </c>
    </row>
    <row r="141" spans="1:7" x14ac:dyDescent="0.25">
      <c r="A141" s="50">
        <v>22</v>
      </c>
      <c r="B141" s="49">
        <v>365</v>
      </c>
      <c r="C141" s="49" t="s">
        <v>574</v>
      </c>
      <c r="D141" s="49">
        <v>1997</v>
      </c>
      <c r="E141" s="49" t="s">
        <v>27</v>
      </c>
      <c r="F141" s="49" t="s">
        <v>56</v>
      </c>
      <c r="G141" s="51">
        <v>2.1944444444444447E-2</v>
      </c>
    </row>
    <row r="142" spans="1:7" x14ac:dyDescent="0.25">
      <c r="A142" s="50">
        <v>23</v>
      </c>
      <c r="B142" s="49">
        <v>368</v>
      </c>
      <c r="C142" s="49" t="s">
        <v>576</v>
      </c>
      <c r="D142" s="49">
        <v>1996</v>
      </c>
      <c r="E142" s="49" t="s">
        <v>27</v>
      </c>
      <c r="F142" s="49" t="s">
        <v>56</v>
      </c>
      <c r="G142" s="51">
        <v>2.227662037037037E-2</v>
      </c>
    </row>
    <row r="143" spans="1:7" x14ac:dyDescent="0.25">
      <c r="A143" s="50">
        <v>24</v>
      </c>
      <c r="B143" s="49">
        <v>347</v>
      </c>
      <c r="C143" s="49" t="s">
        <v>313</v>
      </c>
      <c r="D143" s="49">
        <v>1991</v>
      </c>
      <c r="E143" s="49" t="s">
        <v>633</v>
      </c>
      <c r="F143" s="49" t="s">
        <v>639</v>
      </c>
      <c r="G143" s="51">
        <v>2.2346064814814815E-2</v>
      </c>
    </row>
    <row r="144" spans="1:7" x14ac:dyDescent="0.25">
      <c r="A144" s="50">
        <v>25</v>
      </c>
      <c r="B144" s="49">
        <v>346</v>
      </c>
      <c r="C144" s="49" t="s">
        <v>311</v>
      </c>
      <c r="D144" s="49">
        <v>1996</v>
      </c>
      <c r="E144" s="49" t="s">
        <v>633</v>
      </c>
      <c r="F144" s="49" t="s">
        <v>656</v>
      </c>
      <c r="G144" s="51">
        <v>2.2741898148148147E-2</v>
      </c>
    </row>
    <row r="145" spans="1:9" x14ac:dyDescent="0.25">
      <c r="A145" s="50">
        <v>26</v>
      </c>
      <c r="B145" s="49">
        <v>371</v>
      </c>
      <c r="C145" s="49" t="s">
        <v>579</v>
      </c>
      <c r="D145" s="49">
        <v>1995</v>
      </c>
      <c r="E145" s="49" t="s">
        <v>27</v>
      </c>
      <c r="F145" s="49" t="s">
        <v>56</v>
      </c>
      <c r="G145" s="51">
        <v>2.2753472222222224E-2</v>
      </c>
    </row>
    <row r="146" spans="1:9" x14ac:dyDescent="0.25">
      <c r="A146" s="50">
        <v>27</v>
      </c>
      <c r="B146" s="49">
        <v>366</v>
      </c>
      <c r="C146" s="49" t="s">
        <v>575</v>
      </c>
      <c r="D146" s="49">
        <v>1997</v>
      </c>
      <c r="E146" s="49" t="s">
        <v>27</v>
      </c>
      <c r="F146" s="49" t="s">
        <v>281</v>
      </c>
      <c r="G146" s="51">
        <v>2.2761574074074073E-2</v>
      </c>
    </row>
    <row r="147" spans="1:9" x14ac:dyDescent="0.25">
      <c r="A147" s="50">
        <v>28</v>
      </c>
      <c r="B147" s="49">
        <v>353</v>
      </c>
      <c r="C147" s="49" t="s">
        <v>320</v>
      </c>
      <c r="D147" s="49">
        <v>1988</v>
      </c>
      <c r="E147" s="49" t="s">
        <v>633</v>
      </c>
      <c r="F147" s="49" t="s">
        <v>658</v>
      </c>
      <c r="G147" s="51">
        <v>2.2806712962962966E-2</v>
      </c>
    </row>
    <row r="148" spans="1:9" x14ac:dyDescent="0.25">
      <c r="A148" s="50">
        <v>29</v>
      </c>
      <c r="B148" s="49">
        <v>356</v>
      </c>
      <c r="C148" s="49" t="s">
        <v>324</v>
      </c>
      <c r="D148" s="49">
        <v>1994</v>
      </c>
      <c r="E148" s="49" t="s">
        <v>633</v>
      </c>
      <c r="F148" s="49" t="s">
        <v>663</v>
      </c>
      <c r="G148" s="51">
        <v>2.2884259259259257E-2</v>
      </c>
    </row>
    <row r="149" spans="1:9" x14ac:dyDescent="0.25">
      <c r="A149" s="50">
        <v>30</v>
      </c>
      <c r="B149" s="49">
        <v>349</v>
      </c>
      <c r="C149" s="49" t="s">
        <v>314</v>
      </c>
      <c r="D149" s="49">
        <v>1997</v>
      </c>
      <c r="E149" s="49" t="s">
        <v>633</v>
      </c>
      <c r="F149" s="49" t="s">
        <v>648</v>
      </c>
      <c r="G149" s="51">
        <v>2.3410879629629632E-2</v>
      </c>
    </row>
    <row r="150" spans="1:9" x14ac:dyDescent="0.25">
      <c r="A150" s="50">
        <v>31</v>
      </c>
      <c r="B150" s="49">
        <v>362</v>
      </c>
      <c r="C150" s="49" t="s">
        <v>457</v>
      </c>
      <c r="D150" s="49">
        <v>1993</v>
      </c>
      <c r="E150" s="49" t="s">
        <v>633</v>
      </c>
      <c r="F150" s="49" t="s">
        <v>669</v>
      </c>
      <c r="G150" s="51">
        <v>2.39375E-2</v>
      </c>
    </row>
    <row r="151" spans="1:9" x14ac:dyDescent="0.25">
      <c r="A151" s="50">
        <v>32</v>
      </c>
      <c r="B151" s="49">
        <v>367</v>
      </c>
      <c r="C151" s="49" t="s">
        <v>572</v>
      </c>
      <c r="D151" s="49">
        <v>1996</v>
      </c>
      <c r="E151" s="49" t="s">
        <v>27</v>
      </c>
      <c r="F151" s="49" t="s">
        <v>288</v>
      </c>
      <c r="G151" s="51">
        <v>2.4443287037037034E-2</v>
      </c>
    </row>
    <row r="152" spans="1:9" x14ac:dyDescent="0.25">
      <c r="A152" s="50">
        <v>33</v>
      </c>
      <c r="B152" s="49">
        <v>373</v>
      </c>
      <c r="C152" s="49" t="s">
        <v>580</v>
      </c>
      <c r="D152" s="49">
        <v>1990</v>
      </c>
      <c r="E152" s="49" t="s">
        <v>27</v>
      </c>
      <c r="F152" s="49" t="s">
        <v>275</v>
      </c>
      <c r="G152" s="51">
        <v>2.449305555555556E-2</v>
      </c>
    </row>
    <row r="153" spans="1:9" x14ac:dyDescent="0.25">
      <c r="A153" s="50">
        <v>34</v>
      </c>
      <c r="B153" s="49">
        <v>357</v>
      </c>
      <c r="C153" s="49" t="s">
        <v>363</v>
      </c>
      <c r="D153" s="49">
        <v>1989</v>
      </c>
      <c r="E153" s="49" t="s">
        <v>633</v>
      </c>
      <c r="F153" s="49" t="s">
        <v>644</v>
      </c>
      <c r="G153" s="51">
        <v>2.8534722222222225E-2</v>
      </c>
    </row>
    <row r="154" spans="1:9" x14ac:dyDescent="0.25">
      <c r="B154" s="49">
        <v>326</v>
      </c>
      <c r="C154" s="49" t="s">
        <v>270</v>
      </c>
      <c r="D154" s="49">
        <v>1995</v>
      </c>
      <c r="E154" s="49" t="s">
        <v>87</v>
      </c>
      <c r="F154" s="49" t="s">
        <v>219</v>
      </c>
      <c r="G154" s="51">
        <v>1.7290509259259259E-2</v>
      </c>
      <c r="I154" s="49" t="s">
        <v>516</v>
      </c>
    </row>
    <row r="155" spans="1:9" x14ac:dyDescent="0.25">
      <c r="B155" s="49">
        <v>327</v>
      </c>
      <c r="C155" s="49" t="s">
        <v>271</v>
      </c>
      <c r="D155" s="49">
        <v>1997</v>
      </c>
      <c r="E155" s="49" t="s">
        <v>87</v>
      </c>
      <c r="F155" s="49" t="s">
        <v>60</v>
      </c>
      <c r="G155" s="51">
        <v>1.7730324074074075E-2</v>
      </c>
      <c r="I155" s="49" t="s">
        <v>516</v>
      </c>
    </row>
    <row r="156" spans="1:9" x14ac:dyDescent="0.25">
      <c r="B156" s="49">
        <v>361</v>
      </c>
      <c r="C156" s="49" t="s">
        <v>456</v>
      </c>
      <c r="D156" s="49">
        <v>1993</v>
      </c>
      <c r="E156" s="49" t="s">
        <v>633</v>
      </c>
      <c r="F156" s="49" t="s">
        <v>665</v>
      </c>
      <c r="G156" s="49" t="s">
        <v>372</v>
      </c>
    </row>
    <row r="157" spans="1:9" x14ac:dyDescent="0.25">
      <c r="B157" s="49">
        <v>360</v>
      </c>
      <c r="C157" s="49" t="s">
        <v>455</v>
      </c>
      <c r="D157" s="49">
        <v>1996</v>
      </c>
      <c r="E157" s="49" t="s">
        <v>645</v>
      </c>
      <c r="F157" s="49" t="s">
        <v>646</v>
      </c>
      <c r="G157" s="49" t="s">
        <v>372</v>
      </c>
    </row>
    <row r="158" spans="1:9" x14ac:dyDescent="0.25">
      <c r="B158" s="49">
        <v>359</v>
      </c>
      <c r="C158" s="49" t="s">
        <v>454</v>
      </c>
      <c r="D158" s="49">
        <v>1997</v>
      </c>
      <c r="E158" s="49" t="s">
        <v>633</v>
      </c>
      <c r="F158" s="49" t="s">
        <v>665</v>
      </c>
      <c r="G158" s="49" t="s">
        <v>372</v>
      </c>
    </row>
    <row r="159" spans="1:9" x14ac:dyDescent="0.25">
      <c r="B159" s="49">
        <v>358</v>
      </c>
      <c r="C159" s="49" t="s">
        <v>268</v>
      </c>
      <c r="D159" s="49">
        <v>1995</v>
      </c>
      <c r="E159" s="49" t="s">
        <v>651</v>
      </c>
      <c r="F159" s="49" t="s">
        <v>652</v>
      </c>
      <c r="G159" s="49" t="s">
        <v>372</v>
      </c>
    </row>
    <row r="160" spans="1:9" ht="18.75" x14ac:dyDescent="0.3">
      <c r="A160" s="53" t="s">
        <v>535</v>
      </c>
      <c r="B160" s="52"/>
      <c r="C160" s="52"/>
    </row>
    <row r="161" spans="1:7" x14ac:dyDescent="0.25">
      <c r="A161" s="50">
        <v>1</v>
      </c>
      <c r="B161" s="49">
        <v>382</v>
      </c>
      <c r="C161" s="49" t="s">
        <v>298</v>
      </c>
      <c r="D161" s="49">
        <v>1998</v>
      </c>
      <c r="E161" s="49" t="s">
        <v>651</v>
      </c>
      <c r="F161" s="49" t="s">
        <v>670</v>
      </c>
      <c r="G161" s="51">
        <v>1.6993055555555556E-2</v>
      </c>
    </row>
    <row r="162" spans="1:7" x14ac:dyDescent="0.25">
      <c r="A162" s="50">
        <v>2</v>
      </c>
      <c r="B162" s="49">
        <v>376</v>
      </c>
      <c r="C162" s="49" t="s">
        <v>286</v>
      </c>
      <c r="D162" s="49">
        <v>1998</v>
      </c>
      <c r="E162" s="49" t="s">
        <v>633</v>
      </c>
      <c r="F162" s="49" t="s">
        <v>671</v>
      </c>
      <c r="G162" s="51">
        <v>1.7590277777777778E-2</v>
      </c>
    </row>
    <row r="163" spans="1:7" x14ac:dyDescent="0.25">
      <c r="A163" s="50">
        <v>3</v>
      </c>
      <c r="B163" s="49">
        <v>380</v>
      </c>
      <c r="C163" s="49" t="s">
        <v>290</v>
      </c>
      <c r="D163" s="49">
        <v>1999</v>
      </c>
      <c r="E163" s="49" t="s">
        <v>633</v>
      </c>
      <c r="F163" s="49" t="s">
        <v>671</v>
      </c>
      <c r="G163" s="51">
        <v>1.7871527777777778E-2</v>
      </c>
    </row>
    <row r="164" spans="1:7" x14ac:dyDescent="0.25">
      <c r="A164" s="50">
        <v>4</v>
      </c>
      <c r="B164" s="49">
        <v>379</v>
      </c>
      <c r="C164" s="49" t="s">
        <v>287</v>
      </c>
      <c r="D164" s="49">
        <v>1999</v>
      </c>
      <c r="E164" s="49" t="s">
        <v>633</v>
      </c>
      <c r="F164" s="49" t="s">
        <v>672</v>
      </c>
      <c r="G164" s="51">
        <v>1.8287037037037036E-2</v>
      </c>
    </row>
    <row r="165" spans="1:7" x14ac:dyDescent="0.25">
      <c r="A165" s="50">
        <v>5</v>
      </c>
      <c r="B165" s="49">
        <v>385</v>
      </c>
      <c r="C165" s="49" t="s">
        <v>299</v>
      </c>
      <c r="D165" s="49">
        <v>1999</v>
      </c>
      <c r="E165" s="49" t="s">
        <v>27</v>
      </c>
      <c r="F165" s="49" t="s">
        <v>122</v>
      </c>
      <c r="G165" s="51">
        <v>1.8594907407407407E-2</v>
      </c>
    </row>
    <row r="166" spans="1:7" x14ac:dyDescent="0.25">
      <c r="A166" s="50">
        <v>6</v>
      </c>
      <c r="B166" s="49">
        <v>388</v>
      </c>
      <c r="C166" s="49" t="s">
        <v>304</v>
      </c>
      <c r="D166" s="49">
        <v>1998</v>
      </c>
      <c r="E166" s="49" t="s">
        <v>633</v>
      </c>
      <c r="F166" s="49" t="s">
        <v>673</v>
      </c>
      <c r="G166" s="51">
        <v>1.8630787037037036E-2</v>
      </c>
    </row>
    <row r="167" spans="1:7" x14ac:dyDescent="0.25">
      <c r="A167" s="50">
        <v>7</v>
      </c>
      <c r="B167" s="49">
        <v>387</v>
      </c>
      <c r="C167" s="49" t="s">
        <v>303</v>
      </c>
      <c r="D167" s="49">
        <v>1998</v>
      </c>
      <c r="E167" s="49" t="s">
        <v>633</v>
      </c>
      <c r="F167" s="49" t="s">
        <v>672</v>
      </c>
      <c r="G167" s="51">
        <v>1.9231481481481485E-2</v>
      </c>
    </row>
    <row r="168" spans="1:7" x14ac:dyDescent="0.25">
      <c r="A168" s="50">
        <v>8</v>
      </c>
      <c r="B168" s="49">
        <v>390</v>
      </c>
      <c r="C168" s="49" t="s">
        <v>307</v>
      </c>
      <c r="D168" s="49">
        <v>1998</v>
      </c>
      <c r="E168" s="49" t="s">
        <v>633</v>
      </c>
      <c r="F168" s="49" t="s">
        <v>636</v>
      </c>
      <c r="G168" s="51">
        <v>1.9931712962962964E-2</v>
      </c>
    </row>
    <row r="169" spans="1:7" x14ac:dyDescent="0.25">
      <c r="A169" s="50">
        <v>9</v>
      </c>
      <c r="B169" s="49">
        <v>386</v>
      </c>
      <c r="C169" s="49" t="s">
        <v>301</v>
      </c>
      <c r="D169" s="49">
        <v>1999</v>
      </c>
      <c r="E169" s="49" t="s">
        <v>27</v>
      </c>
      <c r="F169" s="49" t="s">
        <v>82</v>
      </c>
      <c r="G169" s="51">
        <v>2.0074074074074074E-2</v>
      </c>
    </row>
    <row r="170" spans="1:7" x14ac:dyDescent="0.25">
      <c r="A170" s="50">
        <v>10</v>
      </c>
      <c r="B170" s="49">
        <v>392</v>
      </c>
      <c r="C170" s="49" t="s">
        <v>312</v>
      </c>
      <c r="D170" s="49">
        <v>1998</v>
      </c>
      <c r="E170" s="49" t="s">
        <v>633</v>
      </c>
      <c r="F170" s="49" t="s">
        <v>636</v>
      </c>
      <c r="G170" s="51">
        <v>2.1471064814814814E-2</v>
      </c>
    </row>
    <row r="171" spans="1:7" x14ac:dyDescent="0.25">
      <c r="A171" s="50">
        <v>11</v>
      </c>
      <c r="B171" s="49">
        <v>415</v>
      </c>
      <c r="C171" s="49" t="s">
        <v>570</v>
      </c>
      <c r="D171" s="49">
        <v>1999</v>
      </c>
      <c r="E171" s="49" t="s">
        <v>633</v>
      </c>
      <c r="F171" s="49" t="s">
        <v>671</v>
      </c>
      <c r="G171" s="51">
        <v>2.1628472222222223E-2</v>
      </c>
    </row>
    <row r="172" spans="1:7" x14ac:dyDescent="0.25">
      <c r="A172" s="50">
        <v>12</v>
      </c>
      <c r="B172" s="49">
        <v>393</v>
      </c>
      <c r="C172" s="49" t="s">
        <v>317</v>
      </c>
      <c r="D172" s="49">
        <v>1999</v>
      </c>
      <c r="E172" s="49" t="s">
        <v>633</v>
      </c>
      <c r="F172" s="49" t="s">
        <v>636</v>
      </c>
      <c r="G172" s="51">
        <v>2.1648148148148149E-2</v>
      </c>
    </row>
    <row r="173" spans="1:7" x14ac:dyDescent="0.25">
      <c r="A173" s="50">
        <v>13</v>
      </c>
      <c r="B173" s="49">
        <v>394</v>
      </c>
      <c r="C173" s="49" t="s">
        <v>322</v>
      </c>
      <c r="D173" s="49">
        <v>1998</v>
      </c>
      <c r="E173" s="49" t="s">
        <v>633</v>
      </c>
      <c r="F173" s="49" t="s">
        <v>636</v>
      </c>
      <c r="G173" s="51">
        <v>2.2572916666666668E-2</v>
      </c>
    </row>
    <row r="174" spans="1:7" x14ac:dyDescent="0.25">
      <c r="A174" s="50">
        <v>14</v>
      </c>
      <c r="B174" s="49">
        <v>412</v>
      </c>
      <c r="C174" s="49" t="s">
        <v>467</v>
      </c>
      <c r="D174" s="49">
        <v>1999</v>
      </c>
      <c r="E174" s="49" t="s">
        <v>633</v>
      </c>
      <c r="F174" s="49" t="s">
        <v>664</v>
      </c>
      <c r="G174" s="51">
        <v>2.379513888888889E-2</v>
      </c>
    </row>
    <row r="175" spans="1:7" x14ac:dyDescent="0.25">
      <c r="A175" s="50">
        <v>15</v>
      </c>
      <c r="B175" s="49">
        <v>396</v>
      </c>
      <c r="C175" s="49" t="s">
        <v>329</v>
      </c>
      <c r="D175" s="49">
        <v>1999</v>
      </c>
      <c r="E175" s="49" t="s">
        <v>27</v>
      </c>
      <c r="F175" s="49" t="s">
        <v>62</v>
      </c>
      <c r="G175" s="51">
        <v>2.4206018518518519E-2</v>
      </c>
    </row>
    <row r="176" spans="1:7" x14ac:dyDescent="0.25">
      <c r="A176" s="50">
        <v>16</v>
      </c>
      <c r="B176" s="49">
        <v>400</v>
      </c>
      <c r="C176" s="49" t="s">
        <v>518</v>
      </c>
      <c r="D176" s="49">
        <v>1998</v>
      </c>
      <c r="E176" s="49" t="s">
        <v>27</v>
      </c>
      <c r="F176" s="49" t="s">
        <v>218</v>
      </c>
      <c r="G176" s="51">
        <v>2.4412037037037038E-2</v>
      </c>
    </row>
    <row r="177" spans="1:7" x14ac:dyDescent="0.25">
      <c r="A177" s="50">
        <v>17</v>
      </c>
      <c r="B177" s="49">
        <v>399</v>
      </c>
      <c r="C177" s="49" t="s">
        <v>335</v>
      </c>
      <c r="D177" s="49">
        <v>1999</v>
      </c>
      <c r="E177" s="49" t="s">
        <v>27</v>
      </c>
      <c r="F177" s="49" t="s">
        <v>37</v>
      </c>
      <c r="G177" s="51">
        <v>2.5818287037037039E-2</v>
      </c>
    </row>
    <row r="178" spans="1:7" x14ac:dyDescent="0.25">
      <c r="B178" s="49">
        <v>416</v>
      </c>
      <c r="C178" s="49" t="s">
        <v>571</v>
      </c>
      <c r="D178" s="49">
        <v>1999</v>
      </c>
      <c r="E178" s="49" t="s">
        <v>87</v>
      </c>
      <c r="F178" s="49" t="s">
        <v>233</v>
      </c>
      <c r="G178" s="49" t="s">
        <v>372</v>
      </c>
    </row>
    <row r="179" spans="1:7" x14ac:dyDescent="0.25">
      <c r="B179" s="49">
        <v>413</v>
      </c>
      <c r="C179" s="49" t="s">
        <v>468</v>
      </c>
      <c r="D179" s="49">
        <v>1999</v>
      </c>
      <c r="E179" s="49" t="s">
        <v>633</v>
      </c>
      <c r="F179" s="49" t="s">
        <v>671</v>
      </c>
      <c r="G179" s="49" t="s">
        <v>372</v>
      </c>
    </row>
    <row r="180" spans="1:7" x14ac:dyDescent="0.25">
      <c r="B180" s="49">
        <v>411</v>
      </c>
      <c r="C180" s="49" t="s">
        <v>466</v>
      </c>
      <c r="D180" s="49">
        <v>1999</v>
      </c>
      <c r="E180" s="49" t="s">
        <v>633</v>
      </c>
      <c r="F180" s="49" t="s">
        <v>635</v>
      </c>
      <c r="G180" s="49" t="s">
        <v>372</v>
      </c>
    </row>
    <row r="181" spans="1:7" x14ac:dyDescent="0.25">
      <c r="B181" s="49">
        <v>410</v>
      </c>
      <c r="C181" s="49" t="s">
        <v>465</v>
      </c>
      <c r="D181" s="49">
        <v>1999</v>
      </c>
      <c r="E181" s="49" t="s">
        <v>633</v>
      </c>
      <c r="F181" s="49" t="s">
        <v>674</v>
      </c>
      <c r="G181" s="49" t="s">
        <v>372</v>
      </c>
    </row>
    <row r="182" spans="1:7" x14ac:dyDescent="0.25">
      <c r="B182" s="49">
        <v>409</v>
      </c>
      <c r="C182" s="49" t="s">
        <v>464</v>
      </c>
      <c r="D182" s="49">
        <v>1999</v>
      </c>
      <c r="E182" s="49" t="s">
        <v>651</v>
      </c>
      <c r="F182" s="49" t="s">
        <v>675</v>
      </c>
      <c r="G182" s="49" t="s">
        <v>372</v>
      </c>
    </row>
    <row r="183" spans="1:7" x14ac:dyDescent="0.25">
      <c r="B183" s="49">
        <v>408</v>
      </c>
      <c r="C183" s="49" t="s">
        <v>463</v>
      </c>
      <c r="D183" s="49">
        <v>1999</v>
      </c>
      <c r="E183" s="49" t="s">
        <v>651</v>
      </c>
      <c r="F183" s="49" t="s">
        <v>675</v>
      </c>
      <c r="G183" s="49" t="s">
        <v>372</v>
      </c>
    </row>
    <row r="184" spans="1:7" x14ac:dyDescent="0.25">
      <c r="B184" s="49">
        <v>407</v>
      </c>
      <c r="C184" s="49" t="s">
        <v>462</v>
      </c>
      <c r="D184" s="49">
        <v>1999</v>
      </c>
      <c r="E184" s="49" t="s">
        <v>651</v>
      </c>
      <c r="F184" s="49" t="s">
        <v>675</v>
      </c>
      <c r="G184" s="49" t="s">
        <v>372</v>
      </c>
    </row>
    <row r="185" spans="1:7" x14ac:dyDescent="0.25">
      <c r="B185" s="49">
        <v>406</v>
      </c>
      <c r="C185" s="49" t="s">
        <v>461</v>
      </c>
      <c r="D185" s="49">
        <v>1999</v>
      </c>
      <c r="E185" s="49" t="s">
        <v>651</v>
      </c>
      <c r="F185" s="49" t="s">
        <v>675</v>
      </c>
      <c r="G185" s="49" t="s">
        <v>372</v>
      </c>
    </row>
    <row r="186" spans="1:7" x14ac:dyDescent="0.25">
      <c r="B186" s="49">
        <v>405</v>
      </c>
      <c r="C186" s="49" t="s">
        <v>460</v>
      </c>
      <c r="D186" s="49">
        <v>1999</v>
      </c>
      <c r="E186" s="49" t="s">
        <v>651</v>
      </c>
      <c r="F186" s="49" t="s">
        <v>675</v>
      </c>
      <c r="G186" s="49" t="s">
        <v>372</v>
      </c>
    </row>
    <row r="187" spans="1:7" x14ac:dyDescent="0.25">
      <c r="B187" s="49">
        <v>404</v>
      </c>
      <c r="C187" s="49" t="s">
        <v>459</v>
      </c>
      <c r="D187" s="49">
        <v>1998</v>
      </c>
      <c r="E187" s="49" t="s">
        <v>633</v>
      </c>
      <c r="F187" s="49" t="s">
        <v>665</v>
      </c>
      <c r="G187" s="49" t="s">
        <v>372</v>
      </c>
    </row>
    <row r="188" spans="1:7" x14ac:dyDescent="0.25">
      <c r="B188" s="49">
        <v>403</v>
      </c>
      <c r="C188" s="49" t="s">
        <v>335</v>
      </c>
      <c r="D188" s="49">
        <v>1999</v>
      </c>
      <c r="E188" s="49" t="s">
        <v>27</v>
      </c>
      <c r="F188" s="49" t="s">
        <v>37</v>
      </c>
      <c r="G188" s="49" t="s">
        <v>372</v>
      </c>
    </row>
    <row r="189" spans="1:7" x14ac:dyDescent="0.25">
      <c r="B189" s="49">
        <v>402</v>
      </c>
      <c r="C189" s="49" t="s">
        <v>511</v>
      </c>
      <c r="D189" s="49">
        <v>1998</v>
      </c>
      <c r="E189" s="49" t="s">
        <v>27</v>
      </c>
      <c r="F189" s="49" t="s">
        <v>40</v>
      </c>
      <c r="G189" s="49" t="s">
        <v>372</v>
      </c>
    </row>
    <row r="190" spans="1:7" x14ac:dyDescent="0.25">
      <c r="B190" s="49">
        <v>395</v>
      </c>
      <c r="C190" s="49" t="s">
        <v>323</v>
      </c>
      <c r="D190" s="49">
        <v>1999</v>
      </c>
      <c r="E190" s="49" t="s">
        <v>633</v>
      </c>
      <c r="F190" s="49" t="s">
        <v>635</v>
      </c>
      <c r="G190" s="49" t="s">
        <v>372</v>
      </c>
    </row>
    <row r="191" spans="1:7" x14ac:dyDescent="0.25">
      <c r="B191" s="49">
        <v>381</v>
      </c>
      <c r="C191" s="49" t="s">
        <v>295</v>
      </c>
      <c r="D191" s="49">
        <v>1999</v>
      </c>
      <c r="E191" s="49" t="s">
        <v>633</v>
      </c>
      <c r="F191" s="49" t="s">
        <v>636</v>
      </c>
      <c r="G191" s="49" t="s">
        <v>372</v>
      </c>
    </row>
    <row r="192" spans="1:7" ht="18.75" x14ac:dyDescent="0.3">
      <c r="A192" s="53" t="s">
        <v>527</v>
      </c>
      <c r="B192" s="52"/>
      <c r="C192" s="52"/>
      <c r="D192" s="52"/>
    </row>
    <row r="193" spans="1:7" x14ac:dyDescent="0.25">
      <c r="A193" s="50">
        <v>1</v>
      </c>
      <c r="B193" s="49">
        <v>66</v>
      </c>
      <c r="C193" s="49" t="s">
        <v>50</v>
      </c>
      <c r="D193" s="49">
        <v>2004</v>
      </c>
      <c r="E193" s="49" t="s">
        <v>633</v>
      </c>
      <c r="F193" s="49" t="s">
        <v>636</v>
      </c>
      <c r="G193" s="51">
        <v>3.4282407407407404E-3</v>
      </c>
    </row>
    <row r="194" spans="1:7" x14ac:dyDescent="0.25">
      <c r="A194" s="50">
        <v>2</v>
      </c>
      <c r="B194" s="49">
        <v>65</v>
      </c>
      <c r="C194" s="49" t="s">
        <v>46</v>
      </c>
      <c r="D194" s="49">
        <v>2005</v>
      </c>
      <c r="E194" s="49" t="s">
        <v>651</v>
      </c>
      <c r="F194" s="49" t="s">
        <v>670</v>
      </c>
      <c r="G194" s="51">
        <v>3.4560185185185184E-3</v>
      </c>
    </row>
    <row r="195" spans="1:7" x14ac:dyDescent="0.25">
      <c r="A195" s="50">
        <v>3</v>
      </c>
      <c r="B195" s="49">
        <v>67</v>
      </c>
      <c r="C195" s="49" t="s">
        <v>52</v>
      </c>
      <c r="D195" s="49">
        <v>2004</v>
      </c>
      <c r="E195" s="49" t="s">
        <v>633</v>
      </c>
      <c r="F195" s="49" t="s">
        <v>676</v>
      </c>
      <c r="G195" s="51">
        <v>3.8252314814814811E-3</v>
      </c>
    </row>
    <row r="196" spans="1:7" x14ac:dyDescent="0.25">
      <c r="A196" s="50">
        <v>4</v>
      </c>
      <c r="B196" s="49">
        <v>69</v>
      </c>
      <c r="C196" s="49" t="s">
        <v>58</v>
      </c>
      <c r="D196" s="49">
        <v>2004</v>
      </c>
      <c r="E196" s="49" t="s">
        <v>651</v>
      </c>
      <c r="F196" s="49" t="s">
        <v>670</v>
      </c>
      <c r="G196" s="51">
        <v>3.9386574074074072E-3</v>
      </c>
    </row>
    <row r="197" spans="1:7" x14ac:dyDescent="0.25">
      <c r="A197" s="50">
        <v>5</v>
      </c>
      <c r="B197" s="49">
        <v>68</v>
      </c>
      <c r="C197" s="49" t="s">
        <v>53</v>
      </c>
      <c r="D197" s="49">
        <v>2005</v>
      </c>
      <c r="E197" s="49" t="s">
        <v>651</v>
      </c>
      <c r="F197" s="49" t="s">
        <v>670</v>
      </c>
      <c r="G197" s="51">
        <v>4.1168981481481482E-3</v>
      </c>
    </row>
    <row r="198" spans="1:7" x14ac:dyDescent="0.25">
      <c r="A198" s="50">
        <v>6</v>
      </c>
      <c r="B198" s="49">
        <v>70</v>
      </c>
      <c r="C198" s="49" t="s">
        <v>63</v>
      </c>
      <c r="D198" s="49">
        <v>2004</v>
      </c>
      <c r="E198" s="49" t="s">
        <v>651</v>
      </c>
      <c r="F198" s="49" t="s">
        <v>670</v>
      </c>
      <c r="G198" s="51">
        <v>4.3518518518518515E-3</v>
      </c>
    </row>
    <row r="199" spans="1:7" x14ac:dyDescent="0.25">
      <c r="A199" s="50">
        <v>7</v>
      </c>
      <c r="B199" s="49">
        <v>73</v>
      </c>
      <c r="C199" s="49" t="s">
        <v>74</v>
      </c>
      <c r="D199" s="49">
        <v>2005</v>
      </c>
      <c r="E199" s="49" t="s">
        <v>651</v>
      </c>
      <c r="F199" s="49" t="s">
        <v>670</v>
      </c>
      <c r="G199" s="51">
        <v>4.6782407407407406E-3</v>
      </c>
    </row>
    <row r="200" spans="1:7" x14ac:dyDescent="0.25">
      <c r="A200" s="50">
        <v>8</v>
      </c>
      <c r="B200" s="49">
        <v>72</v>
      </c>
      <c r="C200" s="49" t="s">
        <v>70</v>
      </c>
      <c r="D200" s="49">
        <v>2005</v>
      </c>
      <c r="E200" s="49" t="s">
        <v>651</v>
      </c>
      <c r="F200" s="49" t="s">
        <v>670</v>
      </c>
      <c r="G200" s="51">
        <v>4.7476851851851855E-3</v>
      </c>
    </row>
    <row r="201" spans="1:7" x14ac:dyDescent="0.25">
      <c r="A201" s="50">
        <v>9</v>
      </c>
      <c r="B201" s="49">
        <v>75</v>
      </c>
      <c r="C201" s="49" t="s">
        <v>76</v>
      </c>
      <c r="D201" s="49">
        <v>2004</v>
      </c>
      <c r="E201" s="49" t="s">
        <v>651</v>
      </c>
      <c r="F201" s="49" t="s">
        <v>670</v>
      </c>
      <c r="G201" s="51">
        <v>4.7638888888888896E-3</v>
      </c>
    </row>
    <row r="202" spans="1:7" x14ac:dyDescent="0.25">
      <c r="A202" s="50">
        <v>10</v>
      </c>
      <c r="B202" s="49">
        <v>71</v>
      </c>
      <c r="C202" s="49" t="s">
        <v>67</v>
      </c>
      <c r="D202" s="49">
        <v>2004</v>
      </c>
      <c r="E202" s="49" t="s">
        <v>633</v>
      </c>
      <c r="F202" s="49" t="s">
        <v>677</v>
      </c>
      <c r="G202" s="51">
        <v>4.8703703703703704E-3</v>
      </c>
    </row>
    <row r="203" spans="1:7" x14ac:dyDescent="0.25">
      <c r="A203" s="50">
        <v>11</v>
      </c>
      <c r="B203" s="49">
        <v>74</v>
      </c>
      <c r="C203" s="49" t="s">
        <v>75</v>
      </c>
      <c r="D203" s="49">
        <v>2004</v>
      </c>
      <c r="E203" s="49" t="s">
        <v>633</v>
      </c>
      <c r="F203" s="49" t="s">
        <v>664</v>
      </c>
      <c r="G203" s="51">
        <v>4.9224537037037032E-3</v>
      </c>
    </row>
    <row r="204" spans="1:7" x14ac:dyDescent="0.25">
      <c r="A204" s="50">
        <v>12</v>
      </c>
      <c r="B204" s="49">
        <v>76</v>
      </c>
      <c r="C204" s="49" t="s">
        <v>80</v>
      </c>
      <c r="D204" s="49">
        <v>2004</v>
      </c>
      <c r="E204" s="49" t="s">
        <v>633</v>
      </c>
      <c r="F204" s="49" t="s">
        <v>636</v>
      </c>
      <c r="G204" s="51">
        <v>5.2372685185185187E-3</v>
      </c>
    </row>
    <row r="205" spans="1:7" x14ac:dyDescent="0.25">
      <c r="A205" s="50">
        <v>13</v>
      </c>
      <c r="B205" s="49">
        <v>81</v>
      </c>
      <c r="C205" s="49" t="s">
        <v>91</v>
      </c>
      <c r="D205" s="49">
        <v>2004</v>
      </c>
      <c r="E205" s="49" t="s">
        <v>633</v>
      </c>
      <c r="F205" s="49" t="s">
        <v>673</v>
      </c>
      <c r="G205" s="51">
        <v>5.4479166666666669E-3</v>
      </c>
    </row>
    <row r="206" spans="1:7" x14ac:dyDescent="0.25">
      <c r="A206" s="50">
        <v>14</v>
      </c>
      <c r="B206" s="49">
        <v>88</v>
      </c>
      <c r="C206" s="49" t="s">
        <v>104</v>
      </c>
      <c r="D206" s="49">
        <v>2005</v>
      </c>
      <c r="E206" s="49" t="s">
        <v>633</v>
      </c>
      <c r="F206" s="49" t="s">
        <v>671</v>
      </c>
      <c r="G206" s="51">
        <v>5.4687500000000005E-3</v>
      </c>
    </row>
    <row r="207" spans="1:7" x14ac:dyDescent="0.25">
      <c r="A207" s="50">
        <v>15</v>
      </c>
      <c r="B207" s="49">
        <v>77</v>
      </c>
      <c r="C207" s="49" t="s">
        <v>83</v>
      </c>
      <c r="D207" s="49">
        <v>2004</v>
      </c>
      <c r="E207" s="49" t="s">
        <v>633</v>
      </c>
      <c r="F207" s="49" t="s">
        <v>664</v>
      </c>
      <c r="G207" s="51">
        <v>5.4965277777777773E-3</v>
      </c>
    </row>
    <row r="208" spans="1:7" x14ac:dyDescent="0.25">
      <c r="A208" s="50">
        <v>16</v>
      </c>
      <c r="B208" s="49">
        <v>106</v>
      </c>
      <c r="C208" s="49" t="s">
        <v>398</v>
      </c>
      <c r="D208" s="49">
        <v>2004</v>
      </c>
      <c r="E208" s="49" t="s">
        <v>633</v>
      </c>
      <c r="F208" s="49" t="s">
        <v>674</v>
      </c>
      <c r="G208" s="51">
        <v>5.6493055555555559E-3</v>
      </c>
    </row>
    <row r="209" spans="1:7" x14ac:dyDescent="0.25">
      <c r="A209" s="50">
        <v>17</v>
      </c>
      <c r="B209" s="49">
        <v>78</v>
      </c>
      <c r="C209" s="49" t="s">
        <v>86</v>
      </c>
      <c r="D209" s="49">
        <v>2005</v>
      </c>
      <c r="E209" s="49" t="s">
        <v>27</v>
      </c>
      <c r="F209" s="49" t="s">
        <v>40</v>
      </c>
      <c r="G209" s="51">
        <v>5.6620370370370357E-3</v>
      </c>
    </row>
    <row r="210" spans="1:7" x14ac:dyDescent="0.25">
      <c r="A210" s="50">
        <v>18</v>
      </c>
      <c r="B210" s="49">
        <v>82</v>
      </c>
      <c r="C210" s="49" t="s">
        <v>95</v>
      </c>
      <c r="D210" s="49">
        <v>2006</v>
      </c>
      <c r="E210" s="49" t="s">
        <v>633</v>
      </c>
      <c r="F210" s="49" t="s">
        <v>635</v>
      </c>
      <c r="G210" s="51">
        <v>5.726851851851851E-3</v>
      </c>
    </row>
    <row r="211" spans="1:7" x14ac:dyDescent="0.25">
      <c r="A211" s="50">
        <v>19</v>
      </c>
      <c r="B211" s="49">
        <v>103</v>
      </c>
      <c r="C211" s="49" t="s">
        <v>395</v>
      </c>
      <c r="D211" s="49">
        <v>2004</v>
      </c>
      <c r="E211" s="49" t="s">
        <v>633</v>
      </c>
      <c r="F211" s="49" t="s">
        <v>654</v>
      </c>
      <c r="G211" s="51">
        <v>5.8425925925925928E-3</v>
      </c>
    </row>
    <row r="212" spans="1:7" x14ac:dyDescent="0.25">
      <c r="A212" s="50">
        <v>20</v>
      </c>
      <c r="B212" s="49">
        <v>83</v>
      </c>
      <c r="C212" s="49" t="s">
        <v>96</v>
      </c>
      <c r="D212" s="49">
        <v>2006</v>
      </c>
      <c r="E212" s="49" t="s">
        <v>633</v>
      </c>
      <c r="F212" s="49" t="s">
        <v>636</v>
      </c>
      <c r="G212" s="51">
        <v>6.053240740740741E-3</v>
      </c>
    </row>
    <row r="213" spans="1:7" x14ac:dyDescent="0.25">
      <c r="A213" s="50">
        <v>21</v>
      </c>
      <c r="B213" s="49">
        <v>79</v>
      </c>
      <c r="C213" s="49" t="s">
        <v>89</v>
      </c>
      <c r="D213" s="49">
        <v>2005</v>
      </c>
      <c r="E213" s="49" t="s">
        <v>633</v>
      </c>
      <c r="F213" s="49" t="s">
        <v>664</v>
      </c>
      <c r="G213" s="51">
        <v>6.1030092592592594E-3</v>
      </c>
    </row>
    <row r="214" spans="1:7" x14ac:dyDescent="0.25">
      <c r="A214" s="50">
        <v>22</v>
      </c>
      <c r="B214" s="49">
        <v>84</v>
      </c>
      <c r="C214" s="49" t="s">
        <v>99</v>
      </c>
      <c r="D214" s="49">
        <v>2007</v>
      </c>
      <c r="E214" s="49" t="s">
        <v>633</v>
      </c>
      <c r="F214" s="49" t="s">
        <v>636</v>
      </c>
      <c r="G214" s="51">
        <v>6.1203703703703698E-3</v>
      </c>
    </row>
    <row r="215" spans="1:7" x14ac:dyDescent="0.25">
      <c r="A215" s="50">
        <v>23</v>
      </c>
      <c r="B215" s="49">
        <v>86</v>
      </c>
      <c r="C215" s="49" t="s">
        <v>101</v>
      </c>
      <c r="D215" s="49">
        <v>2004</v>
      </c>
      <c r="E215" s="49" t="s">
        <v>633</v>
      </c>
      <c r="F215" s="49" t="s">
        <v>664</v>
      </c>
      <c r="G215" s="51">
        <v>6.5856481481481469E-3</v>
      </c>
    </row>
    <row r="216" spans="1:7" x14ac:dyDescent="0.25">
      <c r="A216" s="50">
        <v>24</v>
      </c>
      <c r="B216" s="49">
        <v>80</v>
      </c>
      <c r="C216" s="49" t="s">
        <v>90</v>
      </c>
      <c r="D216" s="49">
        <v>2005</v>
      </c>
      <c r="E216" s="49" t="s">
        <v>633</v>
      </c>
      <c r="F216" s="49" t="s">
        <v>664</v>
      </c>
      <c r="G216" s="51">
        <v>6.5937499999999989E-3</v>
      </c>
    </row>
    <row r="217" spans="1:7" x14ac:dyDescent="0.25">
      <c r="A217" s="50">
        <v>25</v>
      </c>
      <c r="B217" s="49">
        <v>93</v>
      </c>
      <c r="C217" s="49" t="s">
        <v>142</v>
      </c>
      <c r="D217" s="49">
        <v>2005</v>
      </c>
      <c r="E217" s="49" t="s">
        <v>633</v>
      </c>
      <c r="F217" s="49" t="s">
        <v>664</v>
      </c>
      <c r="G217" s="51">
        <v>9.2962962962962973E-3</v>
      </c>
    </row>
    <row r="218" spans="1:7" x14ac:dyDescent="0.25">
      <c r="A218" s="50">
        <v>26</v>
      </c>
      <c r="B218" s="49">
        <v>96</v>
      </c>
      <c r="C218" s="49" t="s">
        <v>249</v>
      </c>
      <c r="D218" s="49">
        <v>2010</v>
      </c>
      <c r="E218" s="49" t="s">
        <v>633</v>
      </c>
      <c r="F218" s="49" t="s">
        <v>678</v>
      </c>
      <c r="G218" s="51">
        <v>1.4457175925925927E-2</v>
      </c>
    </row>
    <row r="219" spans="1:7" x14ac:dyDescent="0.25">
      <c r="B219" s="49">
        <v>98</v>
      </c>
      <c r="C219" s="49" t="s">
        <v>390</v>
      </c>
      <c r="D219" s="49">
        <v>2004</v>
      </c>
      <c r="E219" s="49" t="s">
        <v>633</v>
      </c>
      <c r="F219" s="49" t="s">
        <v>656</v>
      </c>
      <c r="G219" s="49" t="s">
        <v>372</v>
      </c>
    </row>
    <row r="220" spans="1:7" x14ac:dyDescent="0.25">
      <c r="B220" s="49">
        <v>107</v>
      </c>
      <c r="C220" s="49" t="s">
        <v>399</v>
      </c>
      <c r="D220" s="49">
        <v>2004</v>
      </c>
      <c r="E220" s="49" t="s">
        <v>633</v>
      </c>
      <c r="F220" s="49" t="s">
        <v>674</v>
      </c>
      <c r="G220" s="49" t="s">
        <v>372</v>
      </c>
    </row>
    <row r="221" spans="1:7" x14ac:dyDescent="0.25">
      <c r="B221" s="49">
        <v>105</v>
      </c>
      <c r="C221" s="49" t="s">
        <v>397</v>
      </c>
      <c r="D221" s="49">
        <v>2004</v>
      </c>
      <c r="E221" s="49" t="s">
        <v>651</v>
      </c>
      <c r="F221" s="49" t="s">
        <v>675</v>
      </c>
      <c r="G221" s="49" t="s">
        <v>372</v>
      </c>
    </row>
    <row r="222" spans="1:7" x14ac:dyDescent="0.25">
      <c r="B222" s="49">
        <v>104</v>
      </c>
      <c r="C222" s="49" t="s">
        <v>396</v>
      </c>
      <c r="D222" s="49">
        <v>2004</v>
      </c>
      <c r="E222" s="49" t="s">
        <v>633</v>
      </c>
      <c r="F222" s="49" t="s">
        <v>636</v>
      </c>
      <c r="G222" s="49" t="s">
        <v>372</v>
      </c>
    </row>
    <row r="223" spans="1:7" x14ac:dyDescent="0.25">
      <c r="B223" s="49">
        <v>102</v>
      </c>
      <c r="C223" s="49" t="s">
        <v>394</v>
      </c>
      <c r="D223" s="49">
        <v>2004</v>
      </c>
      <c r="E223" s="49" t="s">
        <v>633</v>
      </c>
      <c r="F223" s="49" t="s">
        <v>676</v>
      </c>
      <c r="G223" s="49" t="s">
        <v>372</v>
      </c>
    </row>
    <row r="224" spans="1:7" x14ac:dyDescent="0.25">
      <c r="B224" s="49">
        <v>101</v>
      </c>
      <c r="C224" s="49" t="s">
        <v>393</v>
      </c>
      <c r="D224" s="49">
        <v>2004</v>
      </c>
      <c r="E224" s="49" t="s">
        <v>633</v>
      </c>
      <c r="F224" s="49" t="s">
        <v>664</v>
      </c>
      <c r="G224" s="49" t="s">
        <v>372</v>
      </c>
    </row>
    <row r="225" spans="1:7" x14ac:dyDescent="0.25">
      <c r="B225" s="49">
        <v>100</v>
      </c>
      <c r="C225" s="49" t="s">
        <v>392</v>
      </c>
      <c r="D225" s="49">
        <v>2006</v>
      </c>
      <c r="E225" s="49" t="s">
        <v>633</v>
      </c>
      <c r="F225" s="49" t="s">
        <v>679</v>
      </c>
      <c r="G225" s="49" t="s">
        <v>372</v>
      </c>
    </row>
    <row r="226" spans="1:7" x14ac:dyDescent="0.25">
      <c r="B226" s="49">
        <v>99</v>
      </c>
      <c r="C226" s="49" t="s">
        <v>391</v>
      </c>
      <c r="D226" s="49">
        <v>2005</v>
      </c>
      <c r="E226" s="49" t="s">
        <v>651</v>
      </c>
      <c r="F226" s="49" t="s">
        <v>670</v>
      </c>
      <c r="G226" s="49" t="s">
        <v>372</v>
      </c>
    </row>
    <row r="227" spans="1:7" x14ac:dyDescent="0.25">
      <c r="B227" s="49">
        <v>98</v>
      </c>
      <c r="C227" s="49" t="s">
        <v>390</v>
      </c>
      <c r="D227" s="49">
        <v>2004</v>
      </c>
      <c r="E227" s="49" t="s">
        <v>633</v>
      </c>
      <c r="F227" s="49" t="s">
        <v>656</v>
      </c>
      <c r="G227" s="49" t="s">
        <v>372</v>
      </c>
    </row>
    <row r="228" spans="1:7" x14ac:dyDescent="0.25">
      <c r="B228" s="49">
        <v>97</v>
      </c>
      <c r="C228" s="49" t="s">
        <v>305</v>
      </c>
      <c r="D228" s="49">
        <v>2006</v>
      </c>
      <c r="E228" s="49" t="s">
        <v>633</v>
      </c>
      <c r="F228" s="49" t="s">
        <v>656</v>
      </c>
      <c r="G228" s="49" t="s">
        <v>372</v>
      </c>
    </row>
    <row r="229" spans="1:7" x14ac:dyDescent="0.25">
      <c r="B229" s="49">
        <v>95</v>
      </c>
      <c r="C229" s="49" t="s">
        <v>168</v>
      </c>
      <c r="D229" s="49">
        <v>2007</v>
      </c>
      <c r="E229" s="49" t="s">
        <v>633</v>
      </c>
      <c r="F229" s="49" t="s">
        <v>671</v>
      </c>
      <c r="G229" s="49" t="s">
        <v>372</v>
      </c>
    </row>
    <row r="230" spans="1:7" x14ac:dyDescent="0.25">
      <c r="B230" s="49">
        <v>92</v>
      </c>
      <c r="C230" s="49" t="s">
        <v>131</v>
      </c>
      <c r="D230" s="49">
        <v>2005</v>
      </c>
      <c r="E230" s="49" t="s">
        <v>633</v>
      </c>
      <c r="F230" s="49" t="s">
        <v>664</v>
      </c>
      <c r="G230" s="49" t="s">
        <v>372</v>
      </c>
    </row>
    <row r="231" spans="1:7" x14ac:dyDescent="0.25">
      <c r="B231" s="49">
        <v>91</v>
      </c>
      <c r="C231" s="49" t="s">
        <v>113</v>
      </c>
      <c r="D231" s="49">
        <v>2004</v>
      </c>
      <c r="E231" s="49" t="s">
        <v>27</v>
      </c>
      <c r="F231" s="49" t="s">
        <v>40</v>
      </c>
      <c r="G231" s="49" t="s">
        <v>372</v>
      </c>
    </row>
    <row r="232" spans="1:7" x14ac:dyDescent="0.25">
      <c r="B232" s="49">
        <v>90</v>
      </c>
      <c r="C232" s="49" t="s">
        <v>111</v>
      </c>
      <c r="D232" s="49">
        <v>2006</v>
      </c>
      <c r="E232" s="49" t="s">
        <v>633</v>
      </c>
      <c r="F232" s="49" t="s">
        <v>671</v>
      </c>
      <c r="G232" s="49" t="s">
        <v>372</v>
      </c>
    </row>
    <row r="233" spans="1:7" x14ac:dyDescent="0.25">
      <c r="B233" s="49">
        <v>89</v>
      </c>
      <c r="C233" s="49" t="s">
        <v>105</v>
      </c>
      <c r="D233" s="49">
        <v>2007</v>
      </c>
      <c r="E233" s="49" t="s">
        <v>633</v>
      </c>
      <c r="F233" s="49" t="s">
        <v>671</v>
      </c>
      <c r="G233" s="49" t="s">
        <v>372</v>
      </c>
    </row>
    <row r="234" spans="1:7" x14ac:dyDescent="0.25">
      <c r="B234" s="49">
        <v>87</v>
      </c>
      <c r="C234" s="49" t="s">
        <v>103</v>
      </c>
      <c r="D234" s="49">
        <v>2004</v>
      </c>
      <c r="E234" s="49" t="s">
        <v>633</v>
      </c>
      <c r="F234" s="49" t="s">
        <v>636</v>
      </c>
      <c r="G234" s="49" t="s">
        <v>372</v>
      </c>
    </row>
    <row r="235" spans="1:7" x14ac:dyDescent="0.25">
      <c r="B235" s="49">
        <v>85</v>
      </c>
      <c r="C235" s="49" t="s">
        <v>100</v>
      </c>
      <c r="D235" s="49">
        <v>2005</v>
      </c>
      <c r="E235" s="49" t="s">
        <v>633</v>
      </c>
      <c r="F235" s="49" t="s">
        <v>648</v>
      </c>
      <c r="G235" s="49" t="s">
        <v>372</v>
      </c>
    </row>
    <row r="236" spans="1:7" ht="18.75" x14ac:dyDescent="0.3">
      <c r="A236" s="53" t="s">
        <v>528</v>
      </c>
      <c r="B236" s="52"/>
      <c r="C236" s="52"/>
    </row>
    <row r="237" spans="1:7" x14ac:dyDescent="0.25">
      <c r="A237" s="50">
        <v>1</v>
      </c>
      <c r="B237" s="49">
        <v>1</v>
      </c>
      <c r="C237" s="49" t="s">
        <v>26</v>
      </c>
      <c r="D237" s="49">
        <v>2005</v>
      </c>
      <c r="E237" s="49" t="s">
        <v>633</v>
      </c>
      <c r="F237" s="49" t="s">
        <v>671</v>
      </c>
      <c r="G237" s="51">
        <v>2.9884259259259261E-3</v>
      </c>
    </row>
    <row r="238" spans="1:7" x14ac:dyDescent="0.25">
      <c r="A238" s="50">
        <v>2</v>
      </c>
      <c r="B238" s="49">
        <v>4</v>
      </c>
      <c r="C238" s="49" t="s">
        <v>33</v>
      </c>
      <c r="D238" s="49">
        <v>2004</v>
      </c>
      <c r="E238" s="49" t="s">
        <v>651</v>
      </c>
      <c r="F238" s="49" t="s">
        <v>670</v>
      </c>
      <c r="G238" s="51">
        <v>3.166666666666667E-3</v>
      </c>
    </row>
    <row r="239" spans="1:7" x14ac:dyDescent="0.25">
      <c r="A239" s="50">
        <v>3</v>
      </c>
      <c r="B239" s="49">
        <v>2</v>
      </c>
      <c r="C239" s="49" t="s">
        <v>29</v>
      </c>
      <c r="D239" s="49">
        <v>2004</v>
      </c>
      <c r="E239" s="49" t="s">
        <v>651</v>
      </c>
      <c r="F239" s="49" t="s">
        <v>670</v>
      </c>
      <c r="G239" s="51">
        <v>3.2187499999999998E-3</v>
      </c>
    </row>
    <row r="240" spans="1:7" x14ac:dyDescent="0.25">
      <c r="A240" s="50">
        <v>4</v>
      </c>
      <c r="B240" s="49">
        <v>5</v>
      </c>
      <c r="C240" s="49" t="s">
        <v>34</v>
      </c>
      <c r="D240" s="49">
        <v>2004</v>
      </c>
      <c r="E240" s="49" t="s">
        <v>633</v>
      </c>
      <c r="F240" s="49" t="s">
        <v>636</v>
      </c>
      <c r="G240" s="51">
        <v>3.3807870370370367E-3</v>
      </c>
    </row>
    <row r="241" spans="1:7" x14ac:dyDescent="0.25">
      <c r="A241" s="50">
        <v>5</v>
      </c>
      <c r="B241" s="49">
        <v>10</v>
      </c>
      <c r="C241" s="49" t="s">
        <v>43</v>
      </c>
      <c r="D241" s="49">
        <v>2004</v>
      </c>
      <c r="E241" s="49" t="s">
        <v>633</v>
      </c>
      <c r="F241" s="49" t="s">
        <v>654</v>
      </c>
      <c r="G241" s="51">
        <v>3.6053240740740737E-3</v>
      </c>
    </row>
    <row r="242" spans="1:7" x14ac:dyDescent="0.25">
      <c r="A242" s="50">
        <v>6</v>
      </c>
      <c r="B242" s="49">
        <v>7</v>
      </c>
      <c r="C242" s="49" t="s">
        <v>36</v>
      </c>
      <c r="D242" s="49">
        <v>2004</v>
      </c>
      <c r="E242" s="49" t="s">
        <v>633</v>
      </c>
      <c r="F242" s="49" t="s">
        <v>673</v>
      </c>
      <c r="G242" s="51">
        <v>3.6782407407407406E-3</v>
      </c>
    </row>
    <row r="243" spans="1:7" x14ac:dyDescent="0.25">
      <c r="A243" s="50">
        <v>7</v>
      </c>
      <c r="B243" s="49">
        <v>8</v>
      </c>
      <c r="C243" s="49" t="s">
        <v>39</v>
      </c>
      <c r="D243" s="49">
        <v>2005</v>
      </c>
      <c r="E243" s="49" t="s">
        <v>633</v>
      </c>
      <c r="F243" s="49" t="s">
        <v>664</v>
      </c>
      <c r="G243" s="51">
        <v>3.7743055555555551E-3</v>
      </c>
    </row>
    <row r="244" spans="1:7" x14ac:dyDescent="0.25">
      <c r="A244" s="50">
        <v>8</v>
      </c>
      <c r="B244" s="49">
        <v>9</v>
      </c>
      <c r="C244" s="49" t="s">
        <v>41</v>
      </c>
      <c r="D244" s="49">
        <v>2007</v>
      </c>
      <c r="E244" s="49" t="s">
        <v>633</v>
      </c>
      <c r="F244" s="49" t="s">
        <v>659</v>
      </c>
      <c r="G244" s="51">
        <v>4.2395833333333339E-3</v>
      </c>
    </row>
    <row r="245" spans="1:7" x14ac:dyDescent="0.25">
      <c r="A245" s="50">
        <v>9</v>
      </c>
      <c r="B245" s="49">
        <v>14</v>
      </c>
      <c r="C245" s="49" t="s">
        <v>54</v>
      </c>
      <c r="D245" s="49">
        <v>2006</v>
      </c>
      <c r="E245" s="49" t="s">
        <v>633</v>
      </c>
      <c r="F245" s="49" t="s">
        <v>654</v>
      </c>
      <c r="G245" s="51">
        <v>4.3726851851851852E-3</v>
      </c>
    </row>
    <row r="246" spans="1:7" x14ac:dyDescent="0.25">
      <c r="A246" s="50">
        <v>10</v>
      </c>
      <c r="B246" s="49">
        <v>12</v>
      </c>
      <c r="C246" s="49" t="s">
        <v>48</v>
      </c>
      <c r="D246" s="49">
        <v>2004</v>
      </c>
      <c r="E246" s="49" t="s">
        <v>633</v>
      </c>
      <c r="F246" s="49" t="s">
        <v>676</v>
      </c>
      <c r="G246" s="51">
        <v>4.4340277777777772E-3</v>
      </c>
    </row>
    <row r="247" spans="1:7" x14ac:dyDescent="0.25">
      <c r="A247" s="50">
        <v>11</v>
      </c>
      <c r="B247" s="49">
        <v>13</v>
      </c>
      <c r="C247" s="49" t="s">
        <v>51</v>
      </c>
      <c r="D247" s="49">
        <v>2004</v>
      </c>
      <c r="E247" s="49" t="s">
        <v>633</v>
      </c>
      <c r="F247" s="49" t="s">
        <v>664</v>
      </c>
      <c r="G247" s="51">
        <v>4.5740740740740742E-3</v>
      </c>
    </row>
    <row r="248" spans="1:7" x14ac:dyDescent="0.25">
      <c r="A248" s="50">
        <v>12</v>
      </c>
      <c r="B248" s="49">
        <v>61</v>
      </c>
      <c r="C248" s="49" t="s">
        <v>383</v>
      </c>
      <c r="D248" s="49">
        <v>2005</v>
      </c>
      <c r="E248" s="49" t="s">
        <v>27</v>
      </c>
      <c r="F248" s="49" t="s">
        <v>28</v>
      </c>
      <c r="G248" s="51">
        <v>4.5937499999999997E-3</v>
      </c>
    </row>
    <row r="249" spans="1:7" x14ac:dyDescent="0.25">
      <c r="A249" s="50">
        <v>13</v>
      </c>
      <c r="B249" s="49">
        <v>15</v>
      </c>
      <c r="C249" s="49" t="s">
        <v>55</v>
      </c>
      <c r="D249" s="49">
        <v>2004</v>
      </c>
      <c r="E249" s="49" t="s">
        <v>633</v>
      </c>
      <c r="F249" s="49" t="s">
        <v>656</v>
      </c>
      <c r="G249" s="51">
        <v>4.6215277777777782E-3</v>
      </c>
    </row>
    <row r="250" spans="1:7" x14ac:dyDescent="0.25">
      <c r="A250" s="50">
        <v>14</v>
      </c>
      <c r="B250" s="49">
        <v>19</v>
      </c>
      <c r="C250" s="49" t="s">
        <v>65</v>
      </c>
      <c r="D250" s="49">
        <v>2004</v>
      </c>
      <c r="E250" s="49" t="s">
        <v>633</v>
      </c>
      <c r="F250" s="49" t="s">
        <v>664</v>
      </c>
      <c r="G250" s="51">
        <v>4.6793981481481487E-3</v>
      </c>
    </row>
    <row r="251" spans="1:7" x14ac:dyDescent="0.25">
      <c r="A251" s="50">
        <v>15</v>
      </c>
      <c r="B251" s="49">
        <v>17</v>
      </c>
      <c r="C251" s="49" t="s">
        <v>61</v>
      </c>
      <c r="D251" s="49">
        <v>2004</v>
      </c>
      <c r="E251" s="49" t="s">
        <v>633</v>
      </c>
      <c r="F251" s="49" t="s">
        <v>635</v>
      </c>
      <c r="G251" s="51">
        <v>4.6921296296296303E-3</v>
      </c>
    </row>
    <row r="252" spans="1:7" x14ac:dyDescent="0.25">
      <c r="A252" s="50">
        <v>16</v>
      </c>
      <c r="B252" s="49">
        <v>39</v>
      </c>
      <c r="C252" s="49" t="s">
        <v>106</v>
      </c>
      <c r="D252" s="49">
        <v>2004</v>
      </c>
      <c r="E252" s="49" t="s">
        <v>651</v>
      </c>
      <c r="F252" s="49" t="s">
        <v>670</v>
      </c>
      <c r="G252" s="51">
        <v>5.1516203703703698E-3</v>
      </c>
    </row>
    <row r="253" spans="1:7" x14ac:dyDescent="0.25">
      <c r="A253" s="50">
        <v>17</v>
      </c>
      <c r="B253" s="49">
        <v>23</v>
      </c>
      <c r="C253" s="49" t="s">
        <v>71</v>
      </c>
      <c r="D253" s="49">
        <v>2006</v>
      </c>
      <c r="E253" s="49" t="s">
        <v>87</v>
      </c>
      <c r="F253" s="49" t="s">
        <v>88</v>
      </c>
      <c r="G253" s="51">
        <v>5.2372685185185187E-3</v>
      </c>
    </row>
    <row r="254" spans="1:7" x14ac:dyDescent="0.25">
      <c r="A254" s="50">
        <v>18</v>
      </c>
      <c r="B254" s="49">
        <v>30</v>
      </c>
      <c r="C254" s="49" t="s">
        <v>81</v>
      </c>
      <c r="D254" s="49">
        <v>2005</v>
      </c>
      <c r="E254" s="49" t="s">
        <v>633</v>
      </c>
      <c r="F254" s="49" t="s">
        <v>648</v>
      </c>
      <c r="G254" s="51">
        <v>5.2662037037037035E-3</v>
      </c>
    </row>
    <row r="255" spans="1:7" x14ac:dyDescent="0.25">
      <c r="A255" s="50">
        <v>19</v>
      </c>
      <c r="B255" s="49">
        <v>20</v>
      </c>
      <c r="C255" s="49" t="s">
        <v>66</v>
      </c>
      <c r="D255" s="49">
        <v>2004</v>
      </c>
      <c r="E255" s="49" t="s">
        <v>633</v>
      </c>
      <c r="F255" s="49" t="s">
        <v>636</v>
      </c>
      <c r="G255" s="51">
        <v>5.3726851851851852E-3</v>
      </c>
    </row>
    <row r="256" spans="1:7" x14ac:dyDescent="0.25">
      <c r="A256" s="50">
        <v>20</v>
      </c>
      <c r="B256" s="49">
        <v>18</v>
      </c>
      <c r="C256" s="49" t="s">
        <v>64</v>
      </c>
      <c r="D256" s="49">
        <v>2005</v>
      </c>
      <c r="E256" s="49" t="s">
        <v>633</v>
      </c>
      <c r="F256" s="49" t="s">
        <v>636</v>
      </c>
      <c r="G256" s="51">
        <v>5.5879629629629638E-3</v>
      </c>
    </row>
    <row r="257" spans="1:7" x14ac:dyDescent="0.25">
      <c r="A257" s="50">
        <v>21</v>
      </c>
      <c r="B257" s="49">
        <v>31</v>
      </c>
      <c r="C257" s="49" t="s">
        <v>84</v>
      </c>
      <c r="D257" s="49">
        <v>2004</v>
      </c>
      <c r="E257" s="49" t="s">
        <v>633</v>
      </c>
      <c r="F257" s="49" t="s">
        <v>664</v>
      </c>
      <c r="G257" s="51">
        <v>5.5949074074074069E-3</v>
      </c>
    </row>
    <row r="258" spans="1:7" x14ac:dyDescent="0.25">
      <c r="A258" s="50">
        <v>22</v>
      </c>
      <c r="B258" s="49">
        <v>25</v>
      </c>
      <c r="C258" s="49" t="s">
        <v>72</v>
      </c>
      <c r="D258" s="49">
        <v>2005</v>
      </c>
      <c r="E258" s="49" t="s">
        <v>633</v>
      </c>
      <c r="F258" s="49" t="s">
        <v>676</v>
      </c>
      <c r="G258" s="51">
        <v>5.7766203703703703E-3</v>
      </c>
    </row>
    <row r="259" spans="1:7" x14ac:dyDescent="0.25">
      <c r="A259" s="50">
        <v>23</v>
      </c>
      <c r="B259" s="49">
        <v>33</v>
      </c>
      <c r="C259" s="49" t="s">
        <v>92</v>
      </c>
      <c r="D259" s="49">
        <v>2004</v>
      </c>
      <c r="E259" s="49" t="s">
        <v>633</v>
      </c>
      <c r="F259" s="49" t="s">
        <v>636</v>
      </c>
      <c r="G259" s="51">
        <v>5.8009259259259255E-3</v>
      </c>
    </row>
    <row r="260" spans="1:7" x14ac:dyDescent="0.25">
      <c r="A260" s="50">
        <v>24</v>
      </c>
      <c r="B260" s="49">
        <v>26</v>
      </c>
      <c r="C260" s="49" t="s">
        <v>73</v>
      </c>
      <c r="D260" s="49">
        <v>2004</v>
      </c>
      <c r="E260" s="49" t="s">
        <v>633</v>
      </c>
      <c r="F260" s="49" t="s">
        <v>676</v>
      </c>
      <c r="G260" s="51">
        <v>5.8252314814814824E-3</v>
      </c>
    </row>
    <row r="261" spans="1:7" x14ac:dyDescent="0.25">
      <c r="A261" s="50">
        <v>25</v>
      </c>
      <c r="B261" s="49">
        <v>35</v>
      </c>
      <c r="C261" s="49" t="s">
        <v>94</v>
      </c>
      <c r="D261" s="49">
        <v>2004</v>
      </c>
      <c r="E261" s="49" t="s">
        <v>633</v>
      </c>
      <c r="F261" s="49" t="s">
        <v>673</v>
      </c>
      <c r="G261" s="51">
        <v>5.8449074074074072E-3</v>
      </c>
    </row>
    <row r="262" spans="1:7" x14ac:dyDescent="0.25">
      <c r="A262" s="50">
        <v>26</v>
      </c>
      <c r="B262" s="49">
        <v>27</v>
      </c>
      <c r="C262" s="49" t="s">
        <v>77</v>
      </c>
      <c r="D262" s="49">
        <v>2004</v>
      </c>
      <c r="E262" s="49" t="s">
        <v>633</v>
      </c>
      <c r="F262" s="49" t="s">
        <v>636</v>
      </c>
      <c r="G262" s="51">
        <v>5.9016203703703704E-3</v>
      </c>
    </row>
    <row r="263" spans="1:7" x14ac:dyDescent="0.25">
      <c r="A263" s="50">
        <v>27</v>
      </c>
      <c r="B263" s="49">
        <v>32</v>
      </c>
      <c r="C263" s="49" t="s">
        <v>85</v>
      </c>
      <c r="D263" s="49">
        <v>2004</v>
      </c>
      <c r="E263" s="49" t="s">
        <v>633</v>
      </c>
      <c r="F263" s="49" t="s">
        <v>664</v>
      </c>
      <c r="G263" s="51">
        <v>5.9305555555555544E-3</v>
      </c>
    </row>
    <row r="264" spans="1:7" x14ac:dyDescent="0.25">
      <c r="A264" s="50">
        <v>28</v>
      </c>
      <c r="B264" s="49">
        <v>28</v>
      </c>
      <c r="C264" s="49" t="s">
        <v>78</v>
      </c>
      <c r="D264" s="49">
        <v>2005</v>
      </c>
      <c r="E264" s="49" t="s">
        <v>633</v>
      </c>
      <c r="F264" s="49" t="s">
        <v>664</v>
      </c>
      <c r="G264" s="51">
        <v>5.9710648148148145E-3</v>
      </c>
    </row>
    <row r="265" spans="1:7" x14ac:dyDescent="0.25">
      <c r="A265" s="50">
        <v>29</v>
      </c>
      <c r="B265" s="49">
        <v>29</v>
      </c>
      <c r="C265" s="49" t="s">
        <v>79</v>
      </c>
      <c r="D265" s="49">
        <v>2004</v>
      </c>
      <c r="E265" s="49" t="s">
        <v>633</v>
      </c>
      <c r="F265" s="49" t="s">
        <v>664</v>
      </c>
      <c r="G265" s="51">
        <v>6.0868055555555562E-3</v>
      </c>
    </row>
    <row r="266" spans="1:7" x14ac:dyDescent="0.25">
      <c r="A266" s="50">
        <v>30</v>
      </c>
      <c r="B266" s="49">
        <v>36</v>
      </c>
      <c r="C266" s="49" t="s">
        <v>97</v>
      </c>
      <c r="D266" s="49">
        <v>2004</v>
      </c>
      <c r="E266" s="49" t="s">
        <v>633</v>
      </c>
      <c r="F266" s="49" t="s">
        <v>664</v>
      </c>
      <c r="G266" s="51">
        <v>6.6249999999999989E-3</v>
      </c>
    </row>
    <row r="267" spans="1:7" x14ac:dyDescent="0.25">
      <c r="A267" s="50">
        <v>31</v>
      </c>
      <c r="B267" s="49">
        <v>34</v>
      </c>
      <c r="C267" s="49" t="s">
        <v>93</v>
      </c>
      <c r="D267" s="49">
        <v>2006</v>
      </c>
      <c r="E267" s="49" t="s">
        <v>633</v>
      </c>
      <c r="F267" s="49" t="s">
        <v>671</v>
      </c>
      <c r="G267" s="51">
        <v>6.657407407407407E-3</v>
      </c>
    </row>
    <row r="268" spans="1:7" x14ac:dyDescent="0.25">
      <c r="A268" s="50">
        <v>32</v>
      </c>
      <c r="B268" s="49">
        <v>22</v>
      </c>
      <c r="C268" s="49" t="s">
        <v>69</v>
      </c>
      <c r="D268" s="49">
        <v>2005</v>
      </c>
      <c r="E268" s="49" t="s">
        <v>633</v>
      </c>
      <c r="F268" s="49" t="s">
        <v>664</v>
      </c>
      <c r="G268" s="51">
        <v>6.6979166666666671E-3</v>
      </c>
    </row>
    <row r="269" spans="1:7" x14ac:dyDescent="0.25">
      <c r="A269" s="50">
        <v>33</v>
      </c>
      <c r="B269" s="49">
        <v>37</v>
      </c>
      <c r="C269" s="49" t="s">
        <v>98</v>
      </c>
      <c r="D269" s="49">
        <v>2008</v>
      </c>
      <c r="E269" s="49" t="s">
        <v>27</v>
      </c>
      <c r="F269" s="49" t="s">
        <v>40</v>
      </c>
      <c r="G269" s="51">
        <v>6.8912037037037041E-3</v>
      </c>
    </row>
    <row r="270" spans="1:7" x14ac:dyDescent="0.25">
      <c r="A270" s="50">
        <v>34</v>
      </c>
      <c r="B270" s="49">
        <v>41</v>
      </c>
      <c r="C270" s="49" t="s">
        <v>108</v>
      </c>
      <c r="D270" s="49">
        <v>2006</v>
      </c>
      <c r="E270" s="49" t="s">
        <v>633</v>
      </c>
      <c r="F270" s="49" t="s">
        <v>664</v>
      </c>
      <c r="G270" s="51">
        <v>7.3831018518518516E-3</v>
      </c>
    </row>
    <row r="271" spans="1:7" x14ac:dyDescent="0.25">
      <c r="A271" s="50">
        <v>35</v>
      </c>
      <c r="B271" s="49">
        <v>38</v>
      </c>
      <c r="C271" s="49" t="s">
        <v>102</v>
      </c>
      <c r="D271" s="49">
        <v>2006</v>
      </c>
      <c r="E271" s="49" t="s">
        <v>633</v>
      </c>
      <c r="F271" s="49" t="s">
        <v>636</v>
      </c>
      <c r="G271" s="51">
        <v>7.4895833333333333E-3</v>
      </c>
    </row>
    <row r="272" spans="1:7" x14ac:dyDescent="0.25">
      <c r="A272" s="50">
        <v>36</v>
      </c>
      <c r="B272" s="49">
        <v>42</v>
      </c>
      <c r="C272" s="49" t="s">
        <v>116</v>
      </c>
      <c r="D272" s="49">
        <v>2006</v>
      </c>
      <c r="E272" s="49" t="s">
        <v>633</v>
      </c>
      <c r="F272" s="49" t="s">
        <v>664</v>
      </c>
      <c r="G272" s="51">
        <v>8.4027777777777781E-3</v>
      </c>
    </row>
    <row r="273" spans="2:7" x14ac:dyDescent="0.25">
      <c r="B273" s="49">
        <v>64</v>
      </c>
      <c r="C273" s="49" t="s">
        <v>387</v>
      </c>
      <c r="D273" s="49">
        <v>2004</v>
      </c>
      <c r="E273" s="49" t="s">
        <v>30</v>
      </c>
      <c r="F273" s="49" t="s">
        <v>31</v>
      </c>
      <c r="G273" s="49" t="s">
        <v>372</v>
      </c>
    </row>
    <row r="274" spans="2:7" x14ac:dyDescent="0.25">
      <c r="B274" s="49">
        <v>63</v>
      </c>
      <c r="C274" s="49" t="s">
        <v>386</v>
      </c>
      <c r="D274" s="49">
        <v>2004</v>
      </c>
      <c r="E274" s="49" t="s">
        <v>633</v>
      </c>
      <c r="F274" s="49" t="s">
        <v>636</v>
      </c>
      <c r="G274" s="49" t="s">
        <v>372</v>
      </c>
    </row>
    <row r="275" spans="2:7" x14ac:dyDescent="0.25">
      <c r="B275" s="49">
        <v>62</v>
      </c>
      <c r="C275" s="49" t="s">
        <v>385</v>
      </c>
      <c r="D275" s="49">
        <v>2004</v>
      </c>
      <c r="E275" s="49" t="s">
        <v>651</v>
      </c>
      <c r="F275" s="49" t="s">
        <v>675</v>
      </c>
      <c r="G275" s="49" t="s">
        <v>372</v>
      </c>
    </row>
    <row r="276" spans="2:7" x14ac:dyDescent="0.25">
      <c r="B276" s="49">
        <v>60</v>
      </c>
      <c r="C276" s="49" t="s">
        <v>382</v>
      </c>
      <c r="D276" s="49">
        <v>2004</v>
      </c>
      <c r="E276" s="49" t="s">
        <v>633</v>
      </c>
      <c r="F276" s="49" t="s">
        <v>679</v>
      </c>
      <c r="G276" s="49" t="s">
        <v>372</v>
      </c>
    </row>
    <row r="277" spans="2:7" x14ac:dyDescent="0.25">
      <c r="B277" s="49">
        <v>58</v>
      </c>
      <c r="C277" s="49" t="s">
        <v>381</v>
      </c>
      <c r="D277" s="49">
        <v>2006</v>
      </c>
      <c r="E277" s="49" t="s">
        <v>651</v>
      </c>
      <c r="F277" s="49" t="s">
        <v>670</v>
      </c>
      <c r="G277" s="49" t="s">
        <v>372</v>
      </c>
    </row>
    <row r="278" spans="2:7" x14ac:dyDescent="0.25">
      <c r="B278" s="49">
        <v>57</v>
      </c>
      <c r="C278" s="49" t="s">
        <v>380</v>
      </c>
      <c r="D278" s="49">
        <v>2007</v>
      </c>
      <c r="E278" s="49" t="s">
        <v>633</v>
      </c>
      <c r="F278" s="49" t="s">
        <v>656</v>
      </c>
      <c r="G278" s="49" t="s">
        <v>372</v>
      </c>
    </row>
    <row r="279" spans="2:7" x14ac:dyDescent="0.25">
      <c r="B279" s="49">
        <v>55</v>
      </c>
      <c r="C279" s="49" t="s">
        <v>379</v>
      </c>
      <c r="D279" s="49">
        <v>2005</v>
      </c>
      <c r="E279" s="49" t="s">
        <v>651</v>
      </c>
      <c r="F279" s="49" t="s">
        <v>675</v>
      </c>
      <c r="G279" s="49" t="s">
        <v>372</v>
      </c>
    </row>
    <row r="280" spans="2:7" x14ac:dyDescent="0.25">
      <c r="B280" s="49">
        <v>54</v>
      </c>
      <c r="C280" s="49" t="s">
        <v>378</v>
      </c>
      <c r="D280" s="49">
        <v>2004</v>
      </c>
      <c r="E280" s="49" t="s">
        <v>633</v>
      </c>
      <c r="F280" s="49" t="s">
        <v>664</v>
      </c>
      <c r="G280" s="49" t="s">
        <v>372</v>
      </c>
    </row>
    <row r="281" spans="2:7" x14ac:dyDescent="0.25">
      <c r="B281" s="49">
        <v>52</v>
      </c>
      <c r="C281" s="49" t="s">
        <v>377</v>
      </c>
      <c r="D281" s="49">
        <v>2006</v>
      </c>
      <c r="E281" s="49" t="s">
        <v>633</v>
      </c>
      <c r="F281" s="49" t="s">
        <v>673</v>
      </c>
      <c r="G281" s="49" t="s">
        <v>372</v>
      </c>
    </row>
    <row r="282" spans="2:7" x14ac:dyDescent="0.25">
      <c r="B282" s="49">
        <v>51</v>
      </c>
      <c r="C282" s="49" t="s">
        <v>376</v>
      </c>
      <c r="D282" s="49">
        <v>2006</v>
      </c>
      <c r="E282" s="49" t="s">
        <v>633</v>
      </c>
      <c r="F282" s="49" t="s">
        <v>676</v>
      </c>
      <c r="G282" s="49" t="s">
        <v>372</v>
      </c>
    </row>
    <row r="283" spans="2:7" x14ac:dyDescent="0.25">
      <c r="B283" s="49">
        <v>50</v>
      </c>
      <c r="C283" s="49" t="s">
        <v>374</v>
      </c>
      <c r="D283" s="49">
        <v>2005</v>
      </c>
      <c r="E283" s="49" t="s">
        <v>651</v>
      </c>
      <c r="F283" s="49" t="s">
        <v>675</v>
      </c>
      <c r="G283" s="49" t="s">
        <v>372</v>
      </c>
    </row>
    <row r="284" spans="2:7" x14ac:dyDescent="0.25">
      <c r="B284" s="49">
        <v>49</v>
      </c>
      <c r="C284" s="49" t="s">
        <v>373</v>
      </c>
      <c r="D284" s="49">
        <v>2004</v>
      </c>
      <c r="E284" s="49" t="s">
        <v>633</v>
      </c>
      <c r="F284" s="49" t="s">
        <v>673</v>
      </c>
      <c r="G284" s="49" t="s">
        <v>372</v>
      </c>
    </row>
    <row r="285" spans="2:7" x14ac:dyDescent="0.25">
      <c r="B285" s="49">
        <v>47</v>
      </c>
      <c r="C285" s="49" t="s">
        <v>371</v>
      </c>
      <c r="D285" s="49">
        <v>2005</v>
      </c>
      <c r="E285" s="49" t="s">
        <v>633</v>
      </c>
      <c r="F285" s="49" t="s">
        <v>674</v>
      </c>
      <c r="G285" s="49" t="s">
        <v>372</v>
      </c>
    </row>
    <row r="286" spans="2:7" x14ac:dyDescent="0.25">
      <c r="B286" s="49">
        <v>46</v>
      </c>
      <c r="C286" s="49" t="s">
        <v>172</v>
      </c>
      <c r="D286" s="49">
        <v>2004</v>
      </c>
      <c r="E286" s="49" t="s">
        <v>633</v>
      </c>
      <c r="F286" s="49" t="s">
        <v>664</v>
      </c>
      <c r="G286" s="49" t="s">
        <v>372</v>
      </c>
    </row>
    <row r="287" spans="2:7" x14ac:dyDescent="0.25">
      <c r="B287" s="49">
        <v>45</v>
      </c>
      <c r="C287" s="49" t="s">
        <v>162</v>
      </c>
      <c r="D287" s="49">
        <v>2006</v>
      </c>
      <c r="E287" s="49" t="s">
        <v>633</v>
      </c>
      <c r="F287" s="49" t="s">
        <v>636</v>
      </c>
      <c r="G287" s="49" t="s">
        <v>372</v>
      </c>
    </row>
    <row r="288" spans="2:7" x14ac:dyDescent="0.25">
      <c r="B288" s="49">
        <v>44</v>
      </c>
      <c r="C288" s="49" t="s">
        <v>138</v>
      </c>
      <c r="D288" s="49">
        <v>2004</v>
      </c>
      <c r="E288" s="49" t="s">
        <v>633</v>
      </c>
      <c r="F288" s="49" t="s">
        <v>664</v>
      </c>
      <c r="G288" s="49" t="s">
        <v>372</v>
      </c>
    </row>
    <row r="289" spans="1:7" x14ac:dyDescent="0.25">
      <c r="B289" s="49">
        <v>43</v>
      </c>
      <c r="C289" s="49" t="s">
        <v>136</v>
      </c>
      <c r="D289" s="49">
        <v>2006</v>
      </c>
      <c r="E289" s="49" t="s">
        <v>633</v>
      </c>
      <c r="F289" s="49" t="s">
        <v>656</v>
      </c>
      <c r="G289" s="49" t="s">
        <v>372</v>
      </c>
    </row>
    <row r="290" spans="1:7" x14ac:dyDescent="0.25">
      <c r="B290" s="49">
        <v>40</v>
      </c>
      <c r="C290" s="49" t="s">
        <v>107</v>
      </c>
      <c r="D290" s="49">
        <v>2004</v>
      </c>
      <c r="E290" s="49" t="s">
        <v>633</v>
      </c>
      <c r="F290" s="49" t="s">
        <v>673</v>
      </c>
      <c r="G290" s="49" t="s">
        <v>372</v>
      </c>
    </row>
    <row r="291" spans="1:7" x14ac:dyDescent="0.25">
      <c r="B291" s="49">
        <v>16</v>
      </c>
      <c r="C291" s="49" t="s">
        <v>59</v>
      </c>
      <c r="D291" s="49">
        <v>2004</v>
      </c>
      <c r="E291" s="49" t="s">
        <v>633</v>
      </c>
      <c r="F291" s="49" t="s">
        <v>636</v>
      </c>
      <c r="G291" s="49" t="s">
        <v>372</v>
      </c>
    </row>
    <row r="292" spans="1:7" x14ac:dyDescent="0.25">
      <c r="B292" s="49">
        <v>11</v>
      </c>
      <c r="C292" s="49" t="s">
        <v>45</v>
      </c>
      <c r="D292" s="49">
        <v>2004</v>
      </c>
      <c r="E292" s="49" t="s">
        <v>651</v>
      </c>
      <c r="F292" s="49" t="s">
        <v>670</v>
      </c>
      <c r="G292" s="49" t="s">
        <v>372</v>
      </c>
    </row>
    <row r="293" spans="1:7" ht="18.75" x14ac:dyDescent="0.3">
      <c r="A293" s="53" t="s">
        <v>532</v>
      </c>
      <c r="B293" s="52"/>
      <c r="C293" s="52"/>
    </row>
    <row r="294" spans="1:7" x14ac:dyDescent="0.25">
      <c r="A294" s="50">
        <v>1</v>
      </c>
      <c r="B294" s="49">
        <v>205</v>
      </c>
      <c r="C294" s="49" t="s">
        <v>121</v>
      </c>
      <c r="D294" s="49">
        <v>2001</v>
      </c>
      <c r="E294" s="49" t="s">
        <v>633</v>
      </c>
      <c r="F294" s="49" t="s">
        <v>674</v>
      </c>
      <c r="G294" s="51">
        <v>6.1817129629629626E-3</v>
      </c>
    </row>
    <row r="295" spans="1:7" x14ac:dyDescent="0.25">
      <c r="A295" s="50">
        <v>2</v>
      </c>
      <c r="B295" s="49">
        <v>204</v>
      </c>
      <c r="C295" s="49" t="s">
        <v>117</v>
      </c>
      <c r="D295" s="49">
        <v>2000</v>
      </c>
      <c r="E295" s="49" t="s">
        <v>633</v>
      </c>
      <c r="F295" s="49" t="s">
        <v>636</v>
      </c>
      <c r="G295" s="51">
        <v>6.3773148148148148E-3</v>
      </c>
    </row>
    <row r="296" spans="1:7" x14ac:dyDescent="0.25">
      <c r="A296" s="50">
        <v>3</v>
      </c>
      <c r="B296" s="49">
        <v>208</v>
      </c>
      <c r="C296" s="49" t="s">
        <v>137</v>
      </c>
      <c r="D296" s="49">
        <v>2001</v>
      </c>
      <c r="E296" s="49" t="s">
        <v>633</v>
      </c>
      <c r="F296" s="49" t="s">
        <v>677</v>
      </c>
      <c r="G296" s="51">
        <v>6.657407407407407E-3</v>
      </c>
    </row>
    <row r="297" spans="1:7" x14ac:dyDescent="0.25">
      <c r="A297" s="50">
        <v>4</v>
      </c>
      <c r="B297" s="49">
        <v>211</v>
      </c>
      <c r="C297" s="49" t="s">
        <v>140</v>
      </c>
      <c r="D297" s="49">
        <v>2001</v>
      </c>
      <c r="E297" s="49" t="s">
        <v>633</v>
      </c>
      <c r="F297" s="49" t="s">
        <v>664</v>
      </c>
      <c r="G297" s="51">
        <v>6.7731481481481488E-3</v>
      </c>
    </row>
    <row r="298" spans="1:7" x14ac:dyDescent="0.25">
      <c r="A298" s="50">
        <v>5</v>
      </c>
      <c r="B298" s="49">
        <v>212</v>
      </c>
      <c r="C298" s="49" t="s">
        <v>144</v>
      </c>
      <c r="D298" s="49">
        <v>2000</v>
      </c>
      <c r="E298" s="49" t="s">
        <v>27</v>
      </c>
      <c r="F298" s="49" t="s">
        <v>126</v>
      </c>
      <c r="G298" s="51">
        <v>6.9409722222222225E-3</v>
      </c>
    </row>
    <row r="299" spans="1:7" x14ac:dyDescent="0.25">
      <c r="A299" s="50">
        <v>6</v>
      </c>
      <c r="B299" s="49">
        <v>213</v>
      </c>
      <c r="C299" s="49" t="s">
        <v>150</v>
      </c>
      <c r="D299" s="49">
        <v>2001</v>
      </c>
      <c r="E299" s="49" t="s">
        <v>633</v>
      </c>
      <c r="F299" s="49" t="s">
        <v>676</v>
      </c>
      <c r="G299" s="51">
        <v>7.1747685185185187E-3</v>
      </c>
    </row>
    <row r="300" spans="1:7" x14ac:dyDescent="0.25">
      <c r="A300" s="50">
        <v>7</v>
      </c>
      <c r="B300" s="49">
        <v>214</v>
      </c>
      <c r="C300" s="49" t="s">
        <v>152</v>
      </c>
      <c r="D300" s="49">
        <v>2000</v>
      </c>
      <c r="E300" s="49" t="s">
        <v>633</v>
      </c>
      <c r="F300" s="49" t="s">
        <v>636</v>
      </c>
      <c r="G300" s="51">
        <v>7.4305555555555548E-3</v>
      </c>
    </row>
    <row r="301" spans="1:7" x14ac:dyDescent="0.25">
      <c r="A301" s="50">
        <v>8</v>
      </c>
      <c r="B301" s="49">
        <v>215</v>
      </c>
      <c r="C301" s="49" t="s">
        <v>159</v>
      </c>
      <c r="D301" s="49">
        <v>2000</v>
      </c>
      <c r="E301" s="49" t="s">
        <v>633</v>
      </c>
      <c r="F301" s="49" t="s">
        <v>636</v>
      </c>
      <c r="G301" s="51">
        <v>7.6331018518518527E-3</v>
      </c>
    </row>
    <row r="302" spans="1:7" x14ac:dyDescent="0.25">
      <c r="A302" s="50">
        <v>9</v>
      </c>
      <c r="B302" s="49">
        <v>217</v>
      </c>
      <c r="C302" s="49" t="s">
        <v>174</v>
      </c>
      <c r="D302" s="49">
        <v>2000</v>
      </c>
      <c r="E302" s="49" t="s">
        <v>633</v>
      </c>
      <c r="F302" s="49" t="s">
        <v>664</v>
      </c>
      <c r="G302" s="51">
        <v>8.1932870370370371E-3</v>
      </c>
    </row>
    <row r="303" spans="1:7" x14ac:dyDescent="0.25">
      <c r="A303" s="50">
        <v>10</v>
      </c>
      <c r="B303" s="49">
        <v>221</v>
      </c>
      <c r="C303" s="49" t="s">
        <v>180</v>
      </c>
      <c r="D303" s="49">
        <v>2001</v>
      </c>
      <c r="E303" s="49" t="s">
        <v>633</v>
      </c>
      <c r="F303" s="49" t="s">
        <v>679</v>
      </c>
      <c r="G303" s="51">
        <v>8.2291666666666659E-3</v>
      </c>
    </row>
    <row r="304" spans="1:7" x14ac:dyDescent="0.25">
      <c r="A304" s="50">
        <v>11</v>
      </c>
      <c r="B304" s="49">
        <v>216</v>
      </c>
      <c r="C304" s="49" t="s">
        <v>167</v>
      </c>
      <c r="D304" s="49">
        <v>2001</v>
      </c>
      <c r="E304" s="49" t="s">
        <v>633</v>
      </c>
      <c r="F304" s="49" t="s">
        <v>664</v>
      </c>
      <c r="G304" s="51">
        <v>8.2962962962962964E-3</v>
      </c>
    </row>
    <row r="305" spans="1:7" x14ac:dyDescent="0.25">
      <c r="A305" s="50">
        <v>12</v>
      </c>
      <c r="B305" s="49">
        <v>225</v>
      </c>
      <c r="C305" s="49" t="s">
        <v>423</v>
      </c>
      <c r="D305" s="49">
        <v>2000</v>
      </c>
      <c r="E305" s="49" t="s">
        <v>633</v>
      </c>
      <c r="F305" s="49" t="s">
        <v>673</v>
      </c>
      <c r="G305" s="51">
        <v>8.4791666666666678E-3</v>
      </c>
    </row>
    <row r="306" spans="1:7" x14ac:dyDescent="0.25">
      <c r="A306" s="50">
        <v>13</v>
      </c>
      <c r="B306" s="49">
        <v>218</v>
      </c>
      <c r="C306" s="49" t="s">
        <v>178</v>
      </c>
      <c r="D306" s="49">
        <v>2001</v>
      </c>
      <c r="E306" s="49" t="s">
        <v>633</v>
      </c>
      <c r="F306" s="49" t="s">
        <v>664</v>
      </c>
      <c r="G306" s="51">
        <v>9.464120370370371E-3</v>
      </c>
    </row>
    <row r="307" spans="1:7" x14ac:dyDescent="0.25">
      <c r="A307" s="50">
        <v>14</v>
      </c>
      <c r="B307" s="49">
        <v>222</v>
      </c>
      <c r="C307" s="49" t="s">
        <v>188</v>
      </c>
      <c r="D307" s="49">
        <v>2000</v>
      </c>
      <c r="E307" s="49" t="s">
        <v>633</v>
      </c>
      <c r="F307" s="49" t="s">
        <v>671</v>
      </c>
      <c r="G307" s="51">
        <v>9.6550925925925936E-3</v>
      </c>
    </row>
    <row r="308" spans="1:7" x14ac:dyDescent="0.25">
      <c r="A308" s="50">
        <v>15</v>
      </c>
      <c r="B308" s="49">
        <v>231</v>
      </c>
      <c r="C308" s="49" t="s">
        <v>426</v>
      </c>
      <c r="D308" s="49">
        <v>2000</v>
      </c>
      <c r="E308" s="49" t="s">
        <v>633</v>
      </c>
      <c r="F308" s="49" t="s">
        <v>671</v>
      </c>
      <c r="G308" s="51">
        <v>1.0104166666666668E-2</v>
      </c>
    </row>
    <row r="309" spans="1:7" x14ac:dyDescent="0.25">
      <c r="A309" s="50">
        <v>16</v>
      </c>
      <c r="B309" s="49">
        <v>223</v>
      </c>
      <c r="C309" s="49" t="s">
        <v>190</v>
      </c>
      <c r="D309" s="49">
        <v>2000</v>
      </c>
      <c r="E309" s="49" t="s">
        <v>633</v>
      </c>
      <c r="F309" s="49" t="s">
        <v>648</v>
      </c>
      <c r="G309" s="51">
        <v>1.0265046296296296E-2</v>
      </c>
    </row>
    <row r="310" spans="1:7" x14ac:dyDescent="0.25">
      <c r="A310" s="50">
        <v>17</v>
      </c>
      <c r="B310" s="49">
        <v>229</v>
      </c>
      <c r="C310" s="49" t="s">
        <v>428</v>
      </c>
      <c r="D310" s="49">
        <v>2001</v>
      </c>
      <c r="E310" s="49" t="s">
        <v>633</v>
      </c>
      <c r="F310" s="49" t="s">
        <v>664</v>
      </c>
      <c r="G310" s="51">
        <v>1.0390046296296295E-2</v>
      </c>
    </row>
    <row r="311" spans="1:7" x14ac:dyDescent="0.25">
      <c r="B311" s="49">
        <v>232</v>
      </c>
      <c r="C311" s="49" t="s">
        <v>427</v>
      </c>
      <c r="D311" s="49">
        <v>2000</v>
      </c>
      <c r="E311" s="49" t="s">
        <v>633</v>
      </c>
      <c r="F311" s="49" t="s">
        <v>671</v>
      </c>
      <c r="G311" s="49" t="s">
        <v>372</v>
      </c>
    </row>
    <row r="312" spans="1:7" x14ac:dyDescent="0.25">
      <c r="B312" s="49">
        <v>230</v>
      </c>
      <c r="C312" s="49" t="s">
        <v>429</v>
      </c>
      <c r="D312" s="49">
        <v>2001</v>
      </c>
      <c r="E312" s="49" t="s">
        <v>633</v>
      </c>
      <c r="F312" s="49" t="s">
        <v>648</v>
      </c>
      <c r="G312" s="49" t="s">
        <v>372</v>
      </c>
    </row>
    <row r="313" spans="1:7" x14ac:dyDescent="0.25">
      <c r="B313" s="49">
        <v>226</v>
      </c>
      <c r="C313" s="49" t="s">
        <v>424</v>
      </c>
      <c r="D313" s="49">
        <v>2001</v>
      </c>
      <c r="E313" s="49" t="s">
        <v>633</v>
      </c>
      <c r="F313" s="49" t="s">
        <v>664</v>
      </c>
      <c r="G313" s="49" t="s">
        <v>372</v>
      </c>
    </row>
    <row r="314" spans="1:7" x14ac:dyDescent="0.25">
      <c r="B314" s="49">
        <v>224</v>
      </c>
      <c r="C314" s="49" t="s">
        <v>200</v>
      </c>
      <c r="D314" s="49">
        <v>2001</v>
      </c>
      <c r="E314" s="49" t="s">
        <v>633</v>
      </c>
      <c r="F314" s="49" t="s">
        <v>648</v>
      </c>
      <c r="G314" s="49" t="s">
        <v>372</v>
      </c>
    </row>
    <row r="315" spans="1:7" ht="18.75" x14ac:dyDescent="0.3">
      <c r="A315" s="53" t="s">
        <v>529</v>
      </c>
      <c r="B315" s="54"/>
      <c r="C315" s="54"/>
    </row>
    <row r="316" spans="1:7" x14ac:dyDescent="0.25">
      <c r="A316" s="50">
        <v>1</v>
      </c>
      <c r="B316" s="49">
        <v>168</v>
      </c>
      <c r="C316" s="49" t="s">
        <v>147</v>
      </c>
      <c r="D316" s="49">
        <v>2003</v>
      </c>
      <c r="E316" s="49" t="s">
        <v>633</v>
      </c>
      <c r="F316" s="49" t="s">
        <v>664</v>
      </c>
      <c r="G316" s="51">
        <v>6.627314814814815E-3</v>
      </c>
    </row>
    <row r="317" spans="1:7" x14ac:dyDescent="0.25">
      <c r="A317" s="50">
        <v>2</v>
      </c>
      <c r="B317" s="49">
        <v>169</v>
      </c>
      <c r="C317" s="49" t="s">
        <v>156</v>
      </c>
      <c r="D317" s="49">
        <v>2002</v>
      </c>
      <c r="E317" s="49" t="s">
        <v>651</v>
      </c>
      <c r="F317" s="49" t="s">
        <v>670</v>
      </c>
      <c r="G317" s="51">
        <v>6.8298611111111121E-3</v>
      </c>
    </row>
    <row r="318" spans="1:7" x14ac:dyDescent="0.25">
      <c r="A318" s="50">
        <v>3</v>
      </c>
      <c r="B318" s="49">
        <v>171</v>
      </c>
      <c r="C318" s="49" t="s">
        <v>163</v>
      </c>
      <c r="D318" s="49">
        <v>2002</v>
      </c>
      <c r="E318" s="49" t="s">
        <v>633</v>
      </c>
      <c r="F318" s="49" t="s">
        <v>664</v>
      </c>
      <c r="G318" s="51">
        <v>6.9664351851851858E-3</v>
      </c>
    </row>
    <row r="319" spans="1:7" x14ac:dyDescent="0.25">
      <c r="A319" s="50">
        <v>4</v>
      </c>
      <c r="B319" s="49">
        <v>170</v>
      </c>
      <c r="C319" s="49" t="s">
        <v>158</v>
      </c>
      <c r="D319" s="49">
        <v>2003</v>
      </c>
      <c r="E319" s="49" t="s">
        <v>633</v>
      </c>
      <c r="F319" s="49" t="s">
        <v>673</v>
      </c>
      <c r="G319" s="51">
        <v>7.1643518518518514E-3</v>
      </c>
    </row>
    <row r="320" spans="1:7" x14ac:dyDescent="0.25">
      <c r="A320" s="50">
        <v>5</v>
      </c>
      <c r="B320" s="49">
        <v>173</v>
      </c>
      <c r="C320" s="49" t="s">
        <v>170</v>
      </c>
      <c r="D320" s="49">
        <v>2002</v>
      </c>
      <c r="E320" s="49" t="s">
        <v>651</v>
      </c>
      <c r="F320" s="49" t="s">
        <v>670</v>
      </c>
      <c r="G320" s="51">
        <v>7.6817129629629631E-3</v>
      </c>
    </row>
    <row r="321" spans="1:7" x14ac:dyDescent="0.25">
      <c r="A321" s="50">
        <v>6</v>
      </c>
      <c r="B321" s="49">
        <v>175</v>
      </c>
      <c r="C321" s="49" t="s">
        <v>173</v>
      </c>
      <c r="D321" s="49">
        <v>2002</v>
      </c>
      <c r="E321" s="49" t="s">
        <v>633</v>
      </c>
      <c r="F321" s="49" t="s">
        <v>636</v>
      </c>
      <c r="G321" s="51">
        <v>7.7407407407407399E-3</v>
      </c>
    </row>
    <row r="322" spans="1:7" x14ac:dyDescent="0.25">
      <c r="A322" s="50">
        <v>7</v>
      </c>
      <c r="B322" s="49">
        <v>172</v>
      </c>
      <c r="C322" s="49" t="s">
        <v>169</v>
      </c>
      <c r="D322" s="49">
        <v>2002</v>
      </c>
      <c r="E322" s="49" t="s">
        <v>633</v>
      </c>
      <c r="F322" s="49" t="s">
        <v>636</v>
      </c>
      <c r="G322" s="51">
        <v>7.8171296296296287E-3</v>
      </c>
    </row>
    <row r="323" spans="1:7" x14ac:dyDescent="0.25">
      <c r="A323" s="50">
        <v>8</v>
      </c>
      <c r="B323" s="49">
        <v>174</v>
      </c>
      <c r="C323" s="49" t="s">
        <v>171</v>
      </c>
      <c r="D323" s="49">
        <v>2003</v>
      </c>
      <c r="E323" s="49" t="s">
        <v>633</v>
      </c>
      <c r="F323" s="49" t="s">
        <v>674</v>
      </c>
      <c r="G323" s="51">
        <v>8.1215277777777779E-3</v>
      </c>
    </row>
    <row r="324" spans="1:7" x14ac:dyDescent="0.25">
      <c r="A324" s="50">
        <v>9</v>
      </c>
      <c r="B324" s="49">
        <v>178</v>
      </c>
      <c r="C324" s="49" t="s">
        <v>177</v>
      </c>
      <c r="D324" s="49">
        <v>2002</v>
      </c>
      <c r="E324" s="49" t="s">
        <v>651</v>
      </c>
      <c r="F324" s="49" t="s">
        <v>670</v>
      </c>
      <c r="G324" s="51">
        <v>8.3101851851851861E-3</v>
      </c>
    </row>
    <row r="325" spans="1:7" x14ac:dyDescent="0.25">
      <c r="A325" s="50">
        <v>10</v>
      </c>
      <c r="B325" s="49">
        <v>180</v>
      </c>
      <c r="C325" s="49" t="s">
        <v>184</v>
      </c>
      <c r="D325" s="49">
        <v>2003</v>
      </c>
      <c r="E325" s="49" t="s">
        <v>633</v>
      </c>
      <c r="F325" s="49" t="s">
        <v>636</v>
      </c>
      <c r="G325" s="51">
        <v>8.6331018518518519E-3</v>
      </c>
    </row>
    <row r="326" spans="1:7" x14ac:dyDescent="0.25">
      <c r="A326" s="50">
        <v>11</v>
      </c>
      <c r="B326" s="49">
        <v>177</v>
      </c>
      <c r="C326" s="49" t="s">
        <v>176</v>
      </c>
      <c r="D326" s="49">
        <v>2002</v>
      </c>
      <c r="E326" s="49" t="s">
        <v>633</v>
      </c>
      <c r="F326" s="49" t="s">
        <v>664</v>
      </c>
      <c r="G326" s="51">
        <v>8.8078703703703704E-3</v>
      </c>
    </row>
    <row r="327" spans="1:7" x14ac:dyDescent="0.25">
      <c r="A327" s="50">
        <v>12</v>
      </c>
      <c r="B327" s="49">
        <v>179</v>
      </c>
      <c r="C327" s="49" t="s">
        <v>181</v>
      </c>
      <c r="D327" s="49">
        <v>2003</v>
      </c>
      <c r="E327" s="49" t="s">
        <v>633</v>
      </c>
      <c r="F327" s="49" t="s">
        <v>673</v>
      </c>
      <c r="G327" s="51">
        <v>8.8159722222222233E-3</v>
      </c>
    </row>
    <row r="328" spans="1:7" x14ac:dyDescent="0.25">
      <c r="A328" s="50">
        <v>13</v>
      </c>
      <c r="B328" s="49">
        <v>181</v>
      </c>
      <c r="C328" s="49" t="s">
        <v>185</v>
      </c>
      <c r="D328" s="49">
        <v>2002</v>
      </c>
      <c r="E328" s="49" t="s">
        <v>633</v>
      </c>
      <c r="F328" s="49" t="s">
        <v>664</v>
      </c>
      <c r="G328" s="51">
        <v>9.0925925925925931E-3</v>
      </c>
    </row>
    <row r="329" spans="1:7" x14ac:dyDescent="0.25">
      <c r="A329" s="50">
        <v>14</v>
      </c>
      <c r="B329" s="49">
        <v>203</v>
      </c>
      <c r="C329" s="49" t="s">
        <v>562</v>
      </c>
      <c r="D329" s="49">
        <v>2002</v>
      </c>
      <c r="E329" s="49" t="s">
        <v>27</v>
      </c>
      <c r="F329" s="49" t="s">
        <v>28</v>
      </c>
      <c r="G329" s="51">
        <v>9.2835648148148157E-3</v>
      </c>
    </row>
    <row r="330" spans="1:7" x14ac:dyDescent="0.25">
      <c r="A330" s="50">
        <v>15</v>
      </c>
      <c r="B330" s="49">
        <v>193</v>
      </c>
      <c r="C330" s="49" t="s">
        <v>517</v>
      </c>
      <c r="D330" s="49">
        <v>2002</v>
      </c>
      <c r="E330" s="49" t="s">
        <v>27</v>
      </c>
      <c r="F330" s="49" t="s">
        <v>28</v>
      </c>
      <c r="G330" s="51">
        <v>9.2951388888888892E-3</v>
      </c>
    </row>
    <row r="331" spans="1:7" x14ac:dyDescent="0.25">
      <c r="A331" s="50">
        <v>16</v>
      </c>
      <c r="B331" s="49">
        <v>182</v>
      </c>
      <c r="C331" s="49" t="s">
        <v>191</v>
      </c>
      <c r="D331" s="49">
        <v>2003</v>
      </c>
      <c r="E331" s="49" t="s">
        <v>651</v>
      </c>
      <c r="F331" s="49" t="s">
        <v>670</v>
      </c>
      <c r="G331" s="51">
        <v>9.3078703703703709E-3</v>
      </c>
    </row>
    <row r="332" spans="1:7" x14ac:dyDescent="0.25">
      <c r="A332" s="50">
        <v>17</v>
      </c>
      <c r="B332" s="49">
        <v>186</v>
      </c>
      <c r="C332" s="49" t="s">
        <v>207</v>
      </c>
      <c r="D332" s="49">
        <v>2003</v>
      </c>
      <c r="E332" s="49" t="s">
        <v>651</v>
      </c>
      <c r="F332" s="49" t="s">
        <v>670</v>
      </c>
      <c r="G332" s="51">
        <v>9.6493055555555551E-3</v>
      </c>
    </row>
    <row r="333" spans="1:7" x14ac:dyDescent="0.25">
      <c r="A333" s="50">
        <v>18</v>
      </c>
      <c r="B333" s="49">
        <v>183</v>
      </c>
      <c r="C333" s="49" t="s">
        <v>193</v>
      </c>
      <c r="D333" s="49">
        <v>2002</v>
      </c>
      <c r="E333" s="49" t="s">
        <v>633</v>
      </c>
      <c r="F333" s="49" t="s">
        <v>664</v>
      </c>
      <c r="G333" s="51">
        <v>9.6932870370370367E-3</v>
      </c>
    </row>
    <row r="334" spans="1:7" x14ac:dyDescent="0.25">
      <c r="A334" s="50">
        <v>19</v>
      </c>
      <c r="B334" s="49">
        <v>176</v>
      </c>
      <c r="C334" s="49" t="s">
        <v>175</v>
      </c>
      <c r="D334" s="49">
        <v>2003</v>
      </c>
      <c r="E334" s="49" t="s">
        <v>633</v>
      </c>
      <c r="F334" s="49" t="s">
        <v>671</v>
      </c>
      <c r="G334" s="51">
        <v>9.71875E-3</v>
      </c>
    </row>
    <row r="335" spans="1:7" x14ac:dyDescent="0.25">
      <c r="A335" s="50">
        <v>20</v>
      </c>
      <c r="B335" s="49">
        <v>184</v>
      </c>
      <c r="C335" s="49" t="s">
        <v>194</v>
      </c>
      <c r="D335" s="49">
        <v>2003</v>
      </c>
      <c r="E335" s="49" t="s">
        <v>633</v>
      </c>
      <c r="F335" s="49" t="s">
        <v>674</v>
      </c>
      <c r="G335" s="51">
        <v>9.8854166666666656E-3</v>
      </c>
    </row>
    <row r="336" spans="1:7" x14ac:dyDescent="0.25">
      <c r="A336" s="50">
        <v>21</v>
      </c>
      <c r="B336" s="49">
        <v>188</v>
      </c>
      <c r="C336" s="49" t="s">
        <v>209</v>
      </c>
      <c r="D336" s="49">
        <v>2002</v>
      </c>
      <c r="E336" s="49" t="s">
        <v>633</v>
      </c>
      <c r="F336" s="49" t="s">
        <v>636</v>
      </c>
      <c r="G336" s="51">
        <v>9.9259259259259266E-3</v>
      </c>
    </row>
    <row r="337" spans="1:7" x14ac:dyDescent="0.25">
      <c r="A337" s="50">
        <v>22</v>
      </c>
      <c r="B337" s="49">
        <v>189</v>
      </c>
      <c r="C337" s="49" t="s">
        <v>211</v>
      </c>
      <c r="D337" s="49">
        <v>2003</v>
      </c>
      <c r="E337" s="49" t="s">
        <v>651</v>
      </c>
      <c r="F337" s="49" t="s">
        <v>670</v>
      </c>
      <c r="G337" s="51">
        <v>1.0190972222222223E-2</v>
      </c>
    </row>
    <row r="338" spans="1:7" x14ac:dyDescent="0.25">
      <c r="A338" s="50">
        <v>23</v>
      </c>
      <c r="B338" s="49">
        <v>187</v>
      </c>
      <c r="C338" s="49" t="s">
        <v>208</v>
      </c>
      <c r="D338" s="49">
        <v>2003</v>
      </c>
      <c r="E338" s="49" t="s">
        <v>651</v>
      </c>
      <c r="F338" s="49" t="s">
        <v>670</v>
      </c>
      <c r="G338" s="51">
        <v>1.038888888888889E-2</v>
      </c>
    </row>
    <row r="339" spans="1:7" x14ac:dyDescent="0.25">
      <c r="A339" s="50">
        <v>24</v>
      </c>
      <c r="B339" s="49">
        <v>185</v>
      </c>
      <c r="C339" s="49" t="s">
        <v>204</v>
      </c>
      <c r="D339" s="49">
        <v>2003</v>
      </c>
      <c r="E339" s="49" t="s">
        <v>633</v>
      </c>
      <c r="F339" s="49" t="s">
        <v>676</v>
      </c>
      <c r="G339" s="51">
        <v>1.0537037037037037E-2</v>
      </c>
    </row>
    <row r="340" spans="1:7" x14ac:dyDescent="0.25">
      <c r="A340" s="50">
        <v>25</v>
      </c>
      <c r="B340" s="49">
        <v>195</v>
      </c>
      <c r="C340" s="49" t="s">
        <v>415</v>
      </c>
      <c r="D340" s="49">
        <v>2003</v>
      </c>
      <c r="E340" s="49" t="s">
        <v>633</v>
      </c>
      <c r="F340" s="49" t="s">
        <v>664</v>
      </c>
      <c r="G340" s="51">
        <v>1.1804398148148149E-2</v>
      </c>
    </row>
    <row r="341" spans="1:7" x14ac:dyDescent="0.25">
      <c r="A341" s="50">
        <v>26</v>
      </c>
      <c r="B341" s="49">
        <v>191</v>
      </c>
      <c r="C341" s="49" t="s">
        <v>214</v>
      </c>
      <c r="D341" s="49">
        <v>2003</v>
      </c>
      <c r="E341" s="49" t="s">
        <v>633</v>
      </c>
      <c r="F341" s="49" t="s">
        <v>671</v>
      </c>
      <c r="G341" s="51">
        <v>1.1923611111111112E-2</v>
      </c>
    </row>
    <row r="342" spans="1:7" x14ac:dyDescent="0.25">
      <c r="B342" s="49">
        <v>202</v>
      </c>
      <c r="C342" s="49" t="s">
        <v>422</v>
      </c>
      <c r="D342" s="49">
        <v>2003</v>
      </c>
      <c r="E342" s="49" t="s">
        <v>651</v>
      </c>
      <c r="F342" s="49" t="s">
        <v>675</v>
      </c>
      <c r="G342" s="49" t="s">
        <v>372</v>
      </c>
    </row>
    <row r="343" spans="1:7" x14ac:dyDescent="0.25">
      <c r="B343" s="49">
        <v>201</v>
      </c>
      <c r="C343" s="49" t="s">
        <v>421</v>
      </c>
      <c r="D343" s="49">
        <v>2002</v>
      </c>
      <c r="E343" s="49" t="s">
        <v>651</v>
      </c>
      <c r="F343" s="49" t="s">
        <v>675</v>
      </c>
      <c r="G343" s="49" t="s">
        <v>372</v>
      </c>
    </row>
    <row r="344" spans="1:7" x14ac:dyDescent="0.25">
      <c r="B344" s="49">
        <v>200</v>
      </c>
      <c r="C344" s="49" t="s">
        <v>420</v>
      </c>
      <c r="D344" s="49">
        <v>2002</v>
      </c>
      <c r="E344" s="49" t="s">
        <v>651</v>
      </c>
      <c r="F344" s="49" t="s">
        <v>675</v>
      </c>
      <c r="G344" s="49" t="s">
        <v>372</v>
      </c>
    </row>
    <row r="345" spans="1:7" x14ac:dyDescent="0.25">
      <c r="B345" s="49">
        <v>199</v>
      </c>
      <c r="C345" s="49" t="s">
        <v>419</v>
      </c>
      <c r="D345" s="49">
        <v>2003</v>
      </c>
      <c r="E345" s="49" t="s">
        <v>633</v>
      </c>
      <c r="F345" s="49" t="s">
        <v>677</v>
      </c>
      <c r="G345" s="49" t="s">
        <v>372</v>
      </c>
    </row>
    <row r="346" spans="1:7" x14ac:dyDescent="0.25">
      <c r="B346" s="49">
        <v>198</v>
      </c>
      <c r="C346" s="49" t="s">
        <v>418</v>
      </c>
      <c r="D346" s="49">
        <v>2002</v>
      </c>
      <c r="E346" s="49" t="s">
        <v>633</v>
      </c>
      <c r="F346" s="49" t="s">
        <v>676</v>
      </c>
      <c r="G346" s="49" t="s">
        <v>372</v>
      </c>
    </row>
    <row r="347" spans="1:7" x14ac:dyDescent="0.25">
      <c r="B347" s="49">
        <v>197</v>
      </c>
      <c r="C347" s="49" t="s">
        <v>417</v>
      </c>
      <c r="D347" s="49">
        <v>2003</v>
      </c>
      <c r="E347" s="49" t="s">
        <v>633</v>
      </c>
      <c r="F347" s="49" t="s">
        <v>673</v>
      </c>
      <c r="G347" s="49" t="s">
        <v>372</v>
      </c>
    </row>
    <row r="348" spans="1:7" x14ac:dyDescent="0.25">
      <c r="B348" s="49">
        <v>196</v>
      </c>
      <c r="C348" s="49" t="s">
        <v>416</v>
      </c>
      <c r="D348" s="49">
        <v>2003</v>
      </c>
      <c r="E348" s="49" t="s">
        <v>651</v>
      </c>
      <c r="F348" s="49" t="s">
        <v>670</v>
      </c>
      <c r="G348" s="49" t="s">
        <v>372</v>
      </c>
    </row>
    <row r="349" spans="1:7" x14ac:dyDescent="0.25">
      <c r="B349" s="49">
        <v>194</v>
      </c>
      <c r="C349" s="49" t="s">
        <v>414</v>
      </c>
      <c r="D349" s="49">
        <v>2002</v>
      </c>
      <c r="E349" s="49" t="s">
        <v>633</v>
      </c>
      <c r="F349" s="49" t="s">
        <v>673</v>
      </c>
      <c r="G349" s="49" t="s">
        <v>372</v>
      </c>
    </row>
    <row r="350" spans="1:7" x14ac:dyDescent="0.25">
      <c r="B350" s="49">
        <v>192</v>
      </c>
      <c r="C350" s="49" t="s">
        <v>223</v>
      </c>
      <c r="D350" s="49">
        <v>2002</v>
      </c>
      <c r="E350" s="49" t="s">
        <v>633</v>
      </c>
      <c r="F350" s="49" t="s">
        <v>671</v>
      </c>
      <c r="G350" s="49" t="s">
        <v>372</v>
      </c>
    </row>
    <row r="351" spans="1:7" x14ac:dyDescent="0.25">
      <c r="B351" s="49">
        <v>190</v>
      </c>
      <c r="C351" s="49" t="s">
        <v>213</v>
      </c>
      <c r="D351" s="49">
        <v>2003</v>
      </c>
      <c r="E351" s="49" t="s">
        <v>633</v>
      </c>
      <c r="F351" s="49" t="s">
        <v>664</v>
      </c>
      <c r="G351" s="49" t="s">
        <v>372</v>
      </c>
    </row>
    <row r="352" spans="1:7" ht="18.75" x14ac:dyDescent="0.3">
      <c r="A352" s="53" t="s">
        <v>530</v>
      </c>
    </row>
    <row r="353" spans="1:7" x14ac:dyDescent="0.25">
      <c r="A353" s="50">
        <v>1</v>
      </c>
      <c r="B353" s="49">
        <v>109</v>
      </c>
      <c r="C353" s="49" t="s">
        <v>109</v>
      </c>
      <c r="D353" s="49">
        <v>2003</v>
      </c>
      <c r="E353" s="49" t="s">
        <v>633</v>
      </c>
      <c r="F353" s="49" t="s">
        <v>664</v>
      </c>
      <c r="G353" s="51">
        <v>5.6678240740740743E-3</v>
      </c>
    </row>
    <row r="354" spans="1:7" x14ac:dyDescent="0.25">
      <c r="A354" s="50">
        <v>2</v>
      </c>
      <c r="B354" s="49">
        <v>110</v>
      </c>
      <c r="C354" s="49" t="s">
        <v>112</v>
      </c>
      <c r="D354" s="49">
        <v>2003</v>
      </c>
      <c r="E354" s="49" t="s">
        <v>633</v>
      </c>
      <c r="F354" s="49" t="s">
        <v>636</v>
      </c>
      <c r="G354" s="51">
        <v>6.1215277777777778E-3</v>
      </c>
    </row>
    <row r="355" spans="1:7" x14ac:dyDescent="0.25">
      <c r="A355" s="50">
        <v>3</v>
      </c>
      <c r="B355" s="49">
        <v>111</v>
      </c>
      <c r="C355" s="49" t="s">
        <v>114</v>
      </c>
      <c r="D355" s="49">
        <v>2002</v>
      </c>
      <c r="E355" s="49" t="s">
        <v>633</v>
      </c>
      <c r="F355" s="49" t="s">
        <v>636</v>
      </c>
      <c r="G355" s="51">
        <v>6.1921296296296299E-3</v>
      </c>
    </row>
    <row r="356" spans="1:7" x14ac:dyDescent="0.25">
      <c r="A356" s="50">
        <v>4</v>
      </c>
      <c r="B356" s="49">
        <v>113</v>
      </c>
      <c r="C356" s="49" t="s">
        <v>118</v>
      </c>
      <c r="D356" s="49">
        <v>2002</v>
      </c>
      <c r="E356" s="49" t="s">
        <v>633</v>
      </c>
      <c r="F356" s="49" t="s">
        <v>664</v>
      </c>
      <c r="G356" s="51">
        <v>6.3437499999999996E-3</v>
      </c>
    </row>
    <row r="357" spans="1:7" x14ac:dyDescent="0.25">
      <c r="A357" s="50">
        <v>5</v>
      </c>
      <c r="B357" s="49">
        <v>116</v>
      </c>
      <c r="C357" s="49" t="s">
        <v>680</v>
      </c>
      <c r="D357" s="49">
        <v>2002</v>
      </c>
      <c r="E357" s="49" t="s">
        <v>629</v>
      </c>
      <c r="F357" s="49" t="s">
        <v>638</v>
      </c>
      <c r="G357" s="51">
        <v>6.3472222222222228E-3</v>
      </c>
    </row>
    <row r="358" spans="1:7" x14ac:dyDescent="0.25">
      <c r="A358" s="50">
        <v>6</v>
      </c>
      <c r="B358" s="49">
        <v>115</v>
      </c>
      <c r="C358" s="49" t="s">
        <v>125</v>
      </c>
      <c r="D358" s="49">
        <v>2002</v>
      </c>
      <c r="E358" s="49" t="s">
        <v>633</v>
      </c>
      <c r="F358" s="49" t="s">
        <v>679</v>
      </c>
      <c r="G358" s="51">
        <v>6.5706018518518518E-3</v>
      </c>
    </row>
    <row r="359" spans="1:7" x14ac:dyDescent="0.25">
      <c r="A359" s="50">
        <v>7</v>
      </c>
      <c r="B359" s="49">
        <v>117</v>
      </c>
      <c r="C359" s="49" t="s">
        <v>132</v>
      </c>
      <c r="D359" s="49">
        <v>2003</v>
      </c>
      <c r="E359" s="49" t="s">
        <v>633</v>
      </c>
      <c r="F359" s="49" t="s">
        <v>679</v>
      </c>
      <c r="G359" s="51">
        <v>6.6944444444444447E-3</v>
      </c>
    </row>
    <row r="360" spans="1:7" x14ac:dyDescent="0.25">
      <c r="A360" s="50">
        <v>8</v>
      </c>
      <c r="B360" s="49">
        <v>120</v>
      </c>
      <c r="C360" s="49" t="s">
        <v>135</v>
      </c>
      <c r="D360" s="49">
        <v>2003</v>
      </c>
      <c r="E360" s="49" t="s">
        <v>651</v>
      </c>
      <c r="F360" s="49" t="s">
        <v>670</v>
      </c>
      <c r="G360" s="51">
        <v>6.8090277777777776E-3</v>
      </c>
    </row>
    <row r="361" spans="1:7" x14ac:dyDescent="0.25">
      <c r="A361" s="50">
        <v>9</v>
      </c>
      <c r="B361" s="49">
        <v>119</v>
      </c>
      <c r="C361" s="49" t="s">
        <v>134</v>
      </c>
      <c r="D361" s="49">
        <v>2003</v>
      </c>
      <c r="E361" s="49" t="s">
        <v>633</v>
      </c>
      <c r="F361" s="49" t="s">
        <v>673</v>
      </c>
      <c r="G361" s="51">
        <v>6.9537037037037041E-3</v>
      </c>
    </row>
    <row r="362" spans="1:7" x14ac:dyDescent="0.25">
      <c r="A362" s="50">
        <v>10</v>
      </c>
      <c r="B362" s="49">
        <v>118</v>
      </c>
      <c r="C362" s="49" t="s">
        <v>133</v>
      </c>
      <c r="D362" s="49">
        <v>2002</v>
      </c>
      <c r="E362" s="49" t="s">
        <v>633</v>
      </c>
      <c r="F362" s="49" t="s">
        <v>664</v>
      </c>
      <c r="G362" s="51">
        <v>6.9710648148148154E-3</v>
      </c>
    </row>
    <row r="363" spans="1:7" x14ac:dyDescent="0.25">
      <c r="A363" s="50">
        <v>11</v>
      </c>
      <c r="B363" s="49">
        <v>121</v>
      </c>
      <c r="C363" s="49" t="s">
        <v>139</v>
      </c>
      <c r="D363" s="49">
        <v>2003</v>
      </c>
      <c r="E363" s="49" t="s">
        <v>651</v>
      </c>
      <c r="F363" s="49" t="s">
        <v>670</v>
      </c>
      <c r="G363" s="51">
        <v>7.0486111111111105E-3</v>
      </c>
    </row>
    <row r="364" spans="1:7" x14ac:dyDescent="0.25">
      <c r="A364" s="50">
        <v>12</v>
      </c>
      <c r="B364" s="49">
        <v>123</v>
      </c>
      <c r="C364" s="49" t="s">
        <v>143</v>
      </c>
      <c r="D364" s="49">
        <v>2003</v>
      </c>
      <c r="E364" s="49" t="s">
        <v>633</v>
      </c>
      <c r="F364" s="49" t="s">
        <v>676</v>
      </c>
      <c r="G364" s="51">
        <v>7.1261574074074074E-3</v>
      </c>
    </row>
    <row r="365" spans="1:7" x14ac:dyDescent="0.25">
      <c r="A365" s="50">
        <v>13</v>
      </c>
      <c r="B365" s="49">
        <v>124</v>
      </c>
      <c r="C365" s="49" t="s">
        <v>146</v>
      </c>
      <c r="D365" s="49">
        <v>2003</v>
      </c>
      <c r="E365" s="49" t="s">
        <v>633</v>
      </c>
      <c r="F365" s="49" t="s">
        <v>676</v>
      </c>
      <c r="G365" s="51">
        <v>7.2129629629629627E-3</v>
      </c>
    </row>
    <row r="366" spans="1:7" x14ac:dyDescent="0.25">
      <c r="A366" s="50">
        <v>14</v>
      </c>
      <c r="B366" s="49">
        <v>114</v>
      </c>
      <c r="C366" s="49" t="s">
        <v>124</v>
      </c>
      <c r="D366" s="49">
        <v>2002</v>
      </c>
      <c r="E366" s="49" t="s">
        <v>633</v>
      </c>
      <c r="F366" s="49" t="s">
        <v>648</v>
      </c>
      <c r="G366" s="51">
        <v>7.2581018518518515E-3</v>
      </c>
    </row>
    <row r="367" spans="1:7" x14ac:dyDescent="0.25">
      <c r="A367" s="50">
        <v>15</v>
      </c>
      <c r="B367" s="49">
        <v>130</v>
      </c>
      <c r="C367" s="49" t="s">
        <v>157</v>
      </c>
      <c r="D367" s="49">
        <v>2003</v>
      </c>
      <c r="E367" s="49" t="s">
        <v>651</v>
      </c>
      <c r="F367" s="49" t="s">
        <v>670</v>
      </c>
      <c r="G367" s="51">
        <v>7.4270833333333333E-3</v>
      </c>
    </row>
    <row r="368" spans="1:7" x14ac:dyDescent="0.25">
      <c r="A368" s="50">
        <v>16</v>
      </c>
      <c r="B368" s="49">
        <v>122</v>
      </c>
      <c r="C368" s="49" t="s">
        <v>141</v>
      </c>
      <c r="D368" s="49">
        <v>2002</v>
      </c>
      <c r="E368" s="49" t="s">
        <v>633</v>
      </c>
      <c r="F368" s="49" t="s">
        <v>679</v>
      </c>
      <c r="G368" s="51">
        <v>7.5497685185185182E-3</v>
      </c>
    </row>
    <row r="369" spans="1:7" x14ac:dyDescent="0.25">
      <c r="A369" s="50">
        <v>17</v>
      </c>
      <c r="B369" s="49">
        <v>131</v>
      </c>
      <c r="C369" s="49" t="s">
        <v>160</v>
      </c>
      <c r="D369" s="49">
        <v>2002</v>
      </c>
      <c r="E369" s="49" t="s">
        <v>633</v>
      </c>
      <c r="F369" s="49" t="s">
        <v>676</v>
      </c>
      <c r="G369" s="51">
        <v>7.6076388888888895E-3</v>
      </c>
    </row>
    <row r="370" spans="1:7" x14ac:dyDescent="0.25">
      <c r="A370" s="50">
        <v>18</v>
      </c>
      <c r="B370" s="49">
        <v>125</v>
      </c>
      <c r="C370" s="49" t="s">
        <v>149</v>
      </c>
      <c r="D370" s="49">
        <v>2003</v>
      </c>
      <c r="E370" s="49" t="s">
        <v>633</v>
      </c>
      <c r="F370" s="49" t="s">
        <v>671</v>
      </c>
      <c r="G370" s="51">
        <v>7.7604166666666663E-3</v>
      </c>
    </row>
    <row r="371" spans="1:7" x14ac:dyDescent="0.25">
      <c r="A371" s="50">
        <v>19</v>
      </c>
      <c r="B371" s="49">
        <v>126</v>
      </c>
      <c r="C371" s="49" t="s">
        <v>151</v>
      </c>
      <c r="D371" s="49">
        <v>2003</v>
      </c>
      <c r="E371" s="49" t="s">
        <v>633</v>
      </c>
      <c r="F371" s="49" t="s">
        <v>671</v>
      </c>
      <c r="G371" s="51">
        <v>7.7638888888888887E-3</v>
      </c>
    </row>
    <row r="372" spans="1:7" x14ac:dyDescent="0.25">
      <c r="A372" s="50">
        <v>20</v>
      </c>
      <c r="B372" s="49">
        <v>152</v>
      </c>
      <c r="C372" s="49" t="s">
        <v>120</v>
      </c>
      <c r="D372" s="49">
        <v>2002</v>
      </c>
      <c r="E372" s="49" t="s">
        <v>633</v>
      </c>
      <c r="F372" s="49" t="s">
        <v>636</v>
      </c>
      <c r="G372" s="51">
        <v>7.9537037037037042E-3</v>
      </c>
    </row>
    <row r="373" spans="1:7" x14ac:dyDescent="0.25">
      <c r="A373" s="50">
        <v>21</v>
      </c>
      <c r="B373" s="49">
        <v>154</v>
      </c>
      <c r="C373" s="49" t="s">
        <v>119</v>
      </c>
      <c r="D373" s="49">
        <v>2003</v>
      </c>
      <c r="E373" s="49" t="s">
        <v>651</v>
      </c>
      <c r="F373" s="49" t="s">
        <v>670</v>
      </c>
      <c r="G373" s="51">
        <v>8.0115740740740755E-3</v>
      </c>
    </row>
    <row r="374" spans="1:7" x14ac:dyDescent="0.25">
      <c r="A374" s="50">
        <v>22</v>
      </c>
      <c r="B374" s="49">
        <v>128</v>
      </c>
      <c r="C374" s="49" t="s">
        <v>154</v>
      </c>
      <c r="D374" s="49">
        <v>2003</v>
      </c>
      <c r="E374" s="49" t="s">
        <v>633</v>
      </c>
      <c r="F374" s="49" t="s">
        <v>673</v>
      </c>
      <c r="G374" s="51">
        <v>8.0509259259259267E-3</v>
      </c>
    </row>
    <row r="375" spans="1:7" x14ac:dyDescent="0.25">
      <c r="A375" s="50">
        <v>23</v>
      </c>
      <c r="B375" s="49">
        <v>153</v>
      </c>
      <c r="C375" s="49" t="s">
        <v>127</v>
      </c>
      <c r="D375" s="49">
        <v>2002</v>
      </c>
      <c r="E375" s="49" t="s">
        <v>633</v>
      </c>
      <c r="F375" s="49" t="s">
        <v>654</v>
      </c>
      <c r="G375" s="51">
        <v>8.1793981481481492E-3</v>
      </c>
    </row>
    <row r="376" spans="1:7" x14ac:dyDescent="0.25">
      <c r="A376" s="50">
        <v>24</v>
      </c>
      <c r="B376" s="49">
        <v>151</v>
      </c>
      <c r="C376" s="49" t="s">
        <v>514</v>
      </c>
      <c r="D376" s="49">
        <v>2002</v>
      </c>
      <c r="E376" s="49" t="s">
        <v>27</v>
      </c>
      <c r="F376" s="49" t="s">
        <v>44</v>
      </c>
      <c r="G376" s="51">
        <v>8.2893518518518516E-3</v>
      </c>
    </row>
    <row r="377" spans="1:7" x14ac:dyDescent="0.25">
      <c r="A377" s="50">
        <v>25</v>
      </c>
      <c r="B377" s="49">
        <v>132</v>
      </c>
      <c r="C377" s="49" t="s">
        <v>161</v>
      </c>
      <c r="D377" s="49">
        <v>2003</v>
      </c>
      <c r="E377" s="49" t="s">
        <v>633</v>
      </c>
      <c r="F377" s="49" t="s">
        <v>648</v>
      </c>
      <c r="G377" s="51">
        <v>8.309027777777778E-3</v>
      </c>
    </row>
    <row r="378" spans="1:7" x14ac:dyDescent="0.25">
      <c r="A378" s="50">
        <v>26</v>
      </c>
      <c r="B378" s="49">
        <v>129</v>
      </c>
      <c r="C378" s="49" t="s">
        <v>155</v>
      </c>
      <c r="D378" s="49">
        <v>2003</v>
      </c>
      <c r="E378" s="49" t="s">
        <v>633</v>
      </c>
      <c r="F378" s="49" t="s">
        <v>636</v>
      </c>
      <c r="G378" s="51">
        <v>8.3784722222222229E-3</v>
      </c>
    </row>
    <row r="379" spans="1:7" x14ac:dyDescent="0.25">
      <c r="A379" s="50">
        <v>27</v>
      </c>
      <c r="B379" s="49">
        <v>137</v>
      </c>
      <c r="C379" s="49" t="s">
        <v>182</v>
      </c>
      <c r="D379" s="49">
        <v>2002</v>
      </c>
      <c r="E379" s="49" t="s">
        <v>27</v>
      </c>
      <c r="F379" s="49" t="s">
        <v>40</v>
      </c>
      <c r="G379" s="51">
        <v>8.4155092592592597E-3</v>
      </c>
    </row>
    <row r="380" spans="1:7" x14ac:dyDescent="0.25">
      <c r="A380" s="50">
        <v>28</v>
      </c>
      <c r="B380" s="49">
        <v>135</v>
      </c>
      <c r="C380" s="49" t="s">
        <v>166</v>
      </c>
      <c r="D380" s="49">
        <v>2003</v>
      </c>
      <c r="E380" s="49" t="s">
        <v>633</v>
      </c>
      <c r="F380" s="49" t="s">
        <v>677</v>
      </c>
      <c r="G380" s="51">
        <v>8.6307870370370358E-3</v>
      </c>
    </row>
    <row r="381" spans="1:7" x14ac:dyDescent="0.25">
      <c r="A381" s="50">
        <v>29</v>
      </c>
      <c r="B381" s="49">
        <v>158</v>
      </c>
      <c r="C381" s="49" t="s">
        <v>403</v>
      </c>
      <c r="D381" s="49">
        <v>2003</v>
      </c>
      <c r="E381" s="49" t="s">
        <v>633</v>
      </c>
      <c r="F381" s="49" t="s">
        <v>674</v>
      </c>
      <c r="G381" s="51">
        <v>8.7418981481481479E-3</v>
      </c>
    </row>
    <row r="382" spans="1:7" x14ac:dyDescent="0.25">
      <c r="A382" s="50">
        <v>30</v>
      </c>
      <c r="B382" s="49">
        <v>133</v>
      </c>
      <c r="C382" s="49" t="s">
        <v>164</v>
      </c>
      <c r="D382" s="49">
        <v>2002</v>
      </c>
      <c r="E382" s="49" t="s">
        <v>633</v>
      </c>
      <c r="F382" s="49" t="s">
        <v>635</v>
      </c>
      <c r="G382" s="51">
        <v>8.8148148148148153E-3</v>
      </c>
    </row>
    <row r="383" spans="1:7" x14ac:dyDescent="0.25">
      <c r="A383" s="50">
        <v>31</v>
      </c>
      <c r="B383" s="49">
        <v>134</v>
      </c>
      <c r="C383" s="49" t="s">
        <v>165</v>
      </c>
      <c r="D383" s="49">
        <v>2003</v>
      </c>
      <c r="E383" s="49" t="s">
        <v>633</v>
      </c>
      <c r="F383" s="49" t="s">
        <v>671</v>
      </c>
      <c r="G383" s="51">
        <v>8.9270833333333337E-3</v>
      </c>
    </row>
    <row r="384" spans="1:7" x14ac:dyDescent="0.25">
      <c r="A384" s="50">
        <v>32</v>
      </c>
      <c r="B384" s="49">
        <v>138</v>
      </c>
      <c r="C384" s="49" t="s">
        <v>183</v>
      </c>
      <c r="D384" s="49">
        <v>2003</v>
      </c>
      <c r="E384" s="49" t="s">
        <v>633</v>
      </c>
      <c r="F384" s="49" t="s">
        <v>664</v>
      </c>
      <c r="G384" s="51">
        <v>9.331018518518518E-3</v>
      </c>
    </row>
    <row r="385" spans="1:9" x14ac:dyDescent="0.25">
      <c r="A385" s="50">
        <v>33</v>
      </c>
      <c r="B385" s="49">
        <v>140</v>
      </c>
      <c r="C385" s="49" t="s">
        <v>187</v>
      </c>
      <c r="D385" s="49">
        <v>2002</v>
      </c>
      <c r="E385" s="49" t="s">
        <v>651</v>
      </c>
      <c r="F385" s="49" t="s">
        <v>670</v>
      </c>
      <c r="G385" s="51">
        <v>9.3391203703703709E-3</v>
      </c>
    </row>
    <row r="386" spans="1:9" x14ac:dyDescent="0.25">
      <c r="A386" s="50">
        <v>34</v>
      </c>
      <c r="B386" s="49">
        <v>141</v>
      </c>
      <c r="C386" s="49" t="s">
        <v>189</v>
      </c>
      <c r="D386" s="49">
        <v>2003</v>
      </c>
      <c r="E386" s="49" t="s">
        <v>633</v>
      </c>
      <c r="F386" s="49" t="s">
        <v>636</v>
      </c>
      <c r="G386" s="51">
        <v>9.5995370370370366E-3</v>
      </c>
    </row>
    <row r="387" spans="1:9" x14ac:dyDescent="0.25">
      <c r="A387" s="50">
        <v>35</v>
      </c>
      <c r="B387" s="49">
        <v>139</v>
      </c>
      <c r="C387" s="49" t="s">
        <v>186</v>
      </c>
      <c r="D387" s="49">
        <v>2002</v>
      </c>
      <c r="E387" s="49" t="s">
        <v>633</v>
      </c>
      <c r="F387" s="49" t="s">
        <v>636</v>
      </c>
      <c r="G387" s="51">
        <v>9.7650462962962977E-3</v>
      </c>
    </row>
    <row r="388" spans="1:9" x14ac:dyDescent="0.25">
      <c r="A388" s="50">
        <v>36</v>
      </c>
      <c r="B388" s="49">
        <v>136</v>
      </c>
      <c r="C388" s="49" t="s">
        <v>179</v>
      </c>
      <c r="D388" s="49">
        <v>2003</v>
      </c>
      <c r="E388" s="49" t="s">
        <v>633</v>
      </c>
      <c r="F388" s="49" t="s">
        <v>656</v>
      </c>
      <c r="G388" s="51">
        <v>1.0583333333333333E-2</v>
      </c>
    </row>
    <row r="389" spans="1:9" x14ac:dyDescent="0.25">
      <c r="A389" s="50">
        <v>37</v>
      </c>
      <c r="B389" s="49">
        <v>143</v>
      </c>
      <c r="C389" s="49" t="s">
        <v>206</v>
      </c>
      <c r="D389" s="49">
        <v>2003</v>
      </c>
      <c r="E389" s="49" t="s">
        <v>633</v>
      </c>
      <c r="F389" s="49" t="s">
        <v>676</v>
      </c>
      <c r="G389" s="51">
        <v>1.0944444444444444E-2</v>
      </c>
    </row>
    <row r="390" spans="1:9" x14ac:dyDescent="0.25">
      <c r="A390" s="50">
        <v>38</v>
      </c>
      <c r="B390" s="49">
        <v>142</v>
      </c>
      <c r="C390" s="49" t="s">
        <v>192</v>
      </c>
      <c r="D390" s="49">
        <v>2003</v>
      </c>
      <c r="E390" s="49" t="s">
        <v>633</v>
      </c>
      <c r="F390" s="49" t="s">
        <v>656</v>
      </c>
      <c r="G390" s="51">
        <v>1.1153935185185185E-2</v>
      </c>
    </row>
    <row r="391" spans="1:9" x14ac:dyDescent="0.25">
      <c r="A391" s="50">
        <v>39</v>
      </c>
      <c r="B391" s="49">
        <v>146</v>
      </c>
      <c r="C391" s="49" t="s">
        <v>229</v>
      </c>
      <c r="D391" s="49">
        <v>2003</v>
      </c>
      <c r="E391" s="49" t="s">
        <v>633</v>
      </c>
      <c r="F391" s="49" t="s">
        <v>636</v>
      </c>
      <c r="G391" s="51">
        <v>1.1627314814814814E-2</v>
      </c>
    </row>
    <row r="392" spans="1:9" x14ac:dyDescent="0.25">
      <c r="A392" s="50">
        <v>40</v>
      </c>
      <c r="B392" s="49">
        <v>147</v>
      </c>
      <c r="C392" s="49" t="s">
        <v>240</v>
      </c>
      <c r="D392" s="49">
        <v>2003</v>
      </c>
      <c r="E392" s="49" t="s">
        <v>633</v>
      </c>
      <c r="F392" s="49" t="s">
        <v>676</v>
      </c>
      <c r="G392" s="51">
        <v>1.1741898148148149E-2</v>
      </c>
    </row>
    <row r="393" spans="1:9" x14ac:dyDescent="0.25">
      <c r="A393" s="50">
        <v>41</v>
      </c>
      <c r="B393" s="49">
        <v>150</v>
      </c>
      <c r="C393" s="49" t="s">
        <v>561</v>
      </c>
      <c r="D393" s="49">
        <v>2003</v>
      </c>
      <c r="E393" s="49" t="s">
        <v>27</v>
      </c>
      <c r="F393" s="49" t="s">
        <v>56</v>
      </c>
      <c r="G393" s="51">
        <v>1.3011574074074076E-2</v>
      </c>
    </row>
    <row r="394" spans="1:9" x14ac:dyDescent="0.25">
      <c r="A394" s="50">
        <v>42</v>
      </c>
      <c r="B394" s="49">
        <v>160</v>
      </c>
      <c r="C394" s="49" t="s">
        <v>405</v>
      </c>
      <c r="D394" s="49">
        <v>2003</v>
      </c>
      <c r="E394" s="49" t="s">
        <v>633</v>
      </c>
      <c r="F394" s="49" t="s">
        <v>656</v>
      </c>
      <c r="G394" s="51">
        <v>1.3729166666666667E-2</v>
      </c>
    </row>
    <row r="395" spans="1:9" x14ac:dyDescent="0.25">
      <c r="B395" s="49">
        <v>166</v>
      </c>
      <c r="C395" s="49" t="s">
        <v>411</v>
      </c>
      <c r="D395" s="49">
        <v>2002</v>
      </c>
      <c r="E395" s="49" t="s">
        <v>87</v>
      </c>
      <c r="F395" s="49" t="s">
        <v>681</v>
      </c>
      <c r="G395" s="51">
        <v>8.6851851851851847E-3</v>
      </c>
      <c r="I395" s="49" t="s">
        <v>516</v>
      </c>
    </row>
    <row r="396" spans="1:9" x14ac:dyDescent="0.25">
      <c r="B396" s="49">
        <v>167</v>
      </c>
      <c r="C396" s="49" t="s">
        <v>413</v>
      </c>
      <c r="D396" s="49">
        <v>2002</v>
      </c>
      <c r="E396" s="49" t="s">
        <v>633</v>
      </c>
      <c r="F396" s="49" t="s">
        <v>678</v>
      </c>
      <c r="G396" s="49" t="s">
        <v>372</v>
      </c>
    </row>
    <row r="397" spans="1:9" x14ac:dyDescent="0.25">
      <c r="B397" s="49">
        <v>165</v>
      </c>
      <c r="C397" s="49" t="s">
        <v>410</v>
      </c>
      <c r="D397" s="49">
        <v>2002</v>
      </c>
      <c r="E397" s="49" t="s">
        <v>633</v>
      </c>
      <c r="F397" s="49" t="s">
        <v>671</v>
      </c>
      <c r="G397" s="49" t="s">
        <v>372</v>
      </c>
    </row>
    <row r="398" spans="1:9" x14ac:dyDescent="0.25">
      <c r="B398" s="49">
        <v>164</v>
      </c>
      <c r="C398" s="49" t="s">
        <v>409</v>
      </c>
      <c r="D398" s="49">
        <v>2002</v>
      </c>
      <c r="E398" s="49" t="s">
        <v>633</v>
      </c>
      <c r="F398" s="49" t="s">
        <v>648</v>
      </c>
      <c r="G398" s="49" t="s">
        <v>372</v>
      </c>
    </row>
    <row r="399" spans="1:9" x14ac:dyDescent="0.25">
      <c r="B399" s="49">
        <v>163</v>
      </c>
      <c r="C399" s="49" t="s">
        <v>408</v>
      </c>
      <c r="D399" s="49">
        <v>2002</v>
      </c>
      <c r="E399" s="49" t="s">
        <v>651</v>
      </c>
      <c r="F399" s="49" t="s">
        <v>675</v>
      </c>
      <c r="G399" s="49" t="s">
        <v>372</v>
      </c>
    </row>
    <row r="400" spans="1:9" x14ac:dyDescent="0.25">
      <c r="B400" s="49">
        <v>162</v>
      </c>
      <c r="C400" s="49" t="s">
        <v>407</v>
      </c>
      <c r="D400" s="49">
        <v>2002</v>
      </c>
      <c r="E400" s="49" t="s">
        <v>651</v>
      </c>
      <c r="F400" s="49" t="s">
        <v>675</v>
      </c>
      <c r="G400" s="49" t="s">
        <v>372</v>
      </c>
    </row>
    <row r="401" spans="1:7" x14ac:dyDescent="0.25">
      <c r="B401" s="49">
        <v>161</v>
      </c>
      <c r="C401" s="49" t="s">
        <v>406</v>
      </c>
      <c r="D401" s="49">
        <v>2003</v>
      </c>
      <c r="E401" s="49" t="s">
        <v>633</v>
      </c>
      <c r="F401" s="49" t="s">
        <v>664</v>
      </c>
      <c r="G401" s="49" t="s">
        <v>372</v>
      </c>
    </row>
    <row r="402" spans="1:7" x14ac:dyDescent="0.25">
      <c r="B402" s="49">
        <v>159</v>
      </c>
      <c r="C402" s="49" t="s">
        <v>404</v>
      </c>
      <c r="D402" s="49">
        <v>2003</v>
      </c>
      <c r="E402" s="49" t="s">
        <v>633</v>
      </c>
      <c r="F402" s="49" t="s">
        <v>677</v>
      </c>
      <c r="G402" s="49" t="s">
        <v>372</v>
      </c>
    </row>
    <row r="403" spans="1:7" x14ac:dyDescent="0.25">
      <c r="B403" s="49">
        <v>157</v>
      </c>
      <c r="C403" s="49" t="s">
        <v>402</v>
      </c>
      <c r="D403" s="49">
        <v>2003</v>
      </c>
      <c r="E403" s="49" t="s">
        <v>633</v>
      </c>
      <c r="F403" s="49" t="s">
        <v>674</v>
      </c>
      <c r="G403" s="49" t="s">
        <v>372</v>
      </c>
    </row>
    <row r="404" spans="1:7" x14ac:dyDescent="0.25">
      <c r="B404" s="49">
        <v>156</v>
      </c>
      <c r="C404" s="49" t="s">
        <v>401</v>
      </c>
      <c r="D404" s="49">
        <v>2003</v>
      </c>
      <c r="E404" s="49" t="s">
        <v>633</v>
      </c>
      <c r="F404" s="49" t="s">
        <v>648</v>
      </c>
      <c r="G404" s="49" t="s">
        <v>372</v>
      </c>
    </row>
    <row r="405" spans="1:7" x14ac:dyDescent="0.25">
      <c r="B405" s="49">
        <v>155</v>
      </c>
      <c r="C405" s="49" t="s">
        <v>400</v>
      </c>
      <c r="D405" s="49">
        <v>2003</v>
      </c>
      <c r="E405" s="49" t="s">
        <v>651</v>
      </c>
      <c r="F405" s="49" t="s">
        <v>675</v>
      </c>
      <c r="G405" s="49" t="s">
        <v>372</v>
      </c>
    </row>
    <row r="406" spans="1:7" x14ac:dyDescent="0.25">
      <c r="B406" s="49">
        <v>149</v>
      </c>
      <c r="C406" s="49" t="s">
        <v>251</v>
      </c>
      <c r="D406" s="49">
        <v>2002</v>
      </c>
      <c r="E406" s="49" t="s">
        <v>633</v>
      </c>
      <c r="F406" s="49" t="s">
        <v>656</v>
      </c>
      <c r="G406" s="49" t="s">
        <v>372</v>
      </c>
    </row>
    <row r="407" spans="1:7" x14ac:dyDescent="0.25">
      <c r="B407" s="49">
        <v>148</v>
      </c>
      <c r="C407" s="49" t="s">
        <v>248</v>
      </c>
      <c r="D407" s="49">
        <v>2002</v>
      </c>
      <c r="E407" s="49" t="s">
        <v>633</v>
      </c>
      <c r="F407" s="49" t="s">
        <v>671</v>
      </c>
      <c r="G407" s="49" t="s">
        <v>372</v>
      </c>
    </row>
    <row r="408" spans="1:7" x14ac:dyDescent="0.25">
      <c r="B408" s="49">
        <v>145</v>
      </c>
      <c r="C408" s="49" t="s">
        <v>216</v>
      </c>
      <c r="D408" s="49">
        <v>2003</v>
      </c>
      <c r="E408" s="49" t="s">
        <v>633</v>
      </c>
      <c r="F408" s="49" t="s">
        <v>664</v>
      </c>
      <c r="G408" s="49" t="s">
        <v>372</v>
      </c>
    </row>
    <row r="409" spans="1:7" x14ac:dyDescent="0.25">
      <c r="B409" s="49">
        <v>144</v>
      </c>
      <c r="C409" s="49" t="s">
        <v>215</v>
      </c>
      <c r="D409" s="49">
        <v>2003</v>
      </c>
      <c r="E409" s="49" t="s">
        <v>633</v>
      </c>
      <c r="F409" s="49" t="s">
        <v>671</v>
      </c>
      <c r="G409" s="49" t="s">
        <v>372</v>
      </c>
    </row>
    <row r="410" spans="1:7" x14ac:dyDescent="0.25">
      <c r="B410" s="49">
        <v>127</v>
      </c>
      <c r="C410" s="49" t="s">
        <v>153</v>
      </c>
      <c r="D410" s="49">
        <v>2003</v>
      </c>
      <c r="E410" s="49" t="s">
        <v>633</v>
      </c>
      <c r="F410" s="49" t="s">
        <v>659</v>
      </c>
      <c r="G410" s="49" t="s">
        <v>372</v>
      </c>
    </row>
    <row r="411" spans="1:7" x14ac:dyDescent="0.25">
      <c r="B411" s="49">
        <v>112</v>
      </c>
      <c r="C411" s="49" t="s">
        <v>115</v>
      </c>
      <c r="D411" s="49">
        <v>2002</v>
      </c>
      <c r="E411" s="49" t="s">
        <v>633</v>
      </c>
      <c r="F411" s="49" t="s">
        <v>636</v>
      </c>
      <c r="G411" s="49" t="s">
        <v>372</v>
      </c>
    </row>
    <row r="412" spans="1:7" ht="18.75" x14ac:dyDescent="0.3">
      <c r="A412" s="53" t="s">
        <v>533</v>
      </c>
    </row>
    <row r="413" spans="1:7" x14ac:dyDescent="0.25">
      <c r="A413" s="50">
        <v>1</v>
      </c>
      <c r="B413" s="49">
        <v>292</v>
      </c>
      <c r="C413" s="49" t="s">
        <v>224</v>
      </c>
      <c r="D413" s="49">
        <v>1998</v>
      </c>
      <c r="E413" s="49" t="s">
        <v>651</v>
      </c>
      <c r="F413" s="49" t="s">
        <v>670</v>
      </c>
      <c r="G413" s="51">
        <v>1.0123842592592592E-2</v>
      </c>
    </row>
    <row r="414" spans="1:7" x14ac:dyDescent="0.25">
      <c r="A414" s="50">
        <v>2</v>
      </c>
      <c r="B414" s="49">
        <v>293</v>
      </c>
      <c r="C414" s="49" t="s">
        <v>232</v>
      </c>
      <c r="D414" s="49">
        <v>1998</v>
      </c>
      <c r="E414" s="49" t="s">
        <v>27</v>
      </c>
      <c r="F414" s="49" t="s">
        <v>288</v>
      </c>
      <c r="G414" s="51">
        <v>1.0458333333333333E-2</v>
      </c>
    </row>
    <row r="415" spans="1:7" x14ac:dyDescent="0.25">
      <c r="A415" s="50">
        <v>3</v>
      </c>
      <c r="B415" s="49">
        <v>297</v>
      </c>
      <c r="C415" s="49" t="s">
        <v>243</v>
      </c>
      <c r="D415" s="49">
        <v>1998</v>
      </c>
      <c r="E415" s="49" t="s">
        <v>633</v>
      </c>
      <c r="F415" s="49" t="s">
        <v>679</v>
      </c>
      <c r="G415" s="51">
        <v>1.1212962962962965E-2</v>
      </c>
    </row>
    <row r="416" spans="1:7" x14ac:dyDescent="0.25">
      <c r="A416" s="50">
        <v>4</v>
      </c>
      <c r="B416" s="49">
        <v>295</v>
      </c>
      <c r="C416" s="49" t="s">
        <v>241</v>
      </c>
      <c r="D416" s="49">
        <v>1998</v>
      </c>
      <c r="E416" s="49" t="s">
        <v>633</v>
      </c>
      <c r="F416" s="49" t="s">
        <v>669</v>
      </c>
      <c r="G416" s="51">
        <v>1.1314814814814814E-2</v>
      </c>
    </row>
    <row r="417" spans="1:7" x14ac:dyDescent="0.25">
      <c r="A417" s="50">
        <v>5</v>
      </c>
      <c r="B417" s="49">
        <v>294</v>
      </c>
      <c r="C417" s="49" t="s">
        <v>238</v>
      </c>
      <c r="D417" s="49">
        <v>1998</v>
      </c>
      <c r="E417" s="49" t="s">
        <v>27</v>
      </c>
      <c r="F417" s="49" t="s">
        <v>682</v>
      </c>
      <c r="G417" s="51">
        <v>1.1454861111111112E-2</v>
      </c>
    </row>
    <row r="418" spans="1:7" x14ac:dyDescent="0.25">
      <c r="A418" s="50">
        <v>6</v>
      </c>
      <c r="B418" s="49">
        <v>298</v>
      </c>
      <c r="C418" s="49" t="s">
        <v>247</v>
      </c>
      <c r="D418" s="49">
        <v>1999</v>
      </c>
      <c r="E418" s="49" t="s">
        <v>633</v>
      </c>
      <c r="F418" s="49" t="s">
        <v>671</v>
      </c>
      <c r="G418" s="51">
        <v>1.210300925925926E-2</v>
      </c>
    </row>
    <row r="419" spans="1:7" x14ac:dyDescent="0.25">
      <c r="A419" s="50">
        <v>7</v>
      </c>
      <c r="B419" s="49">
        <v>296</v>
      </c>
      <c r="C419" s="49" t="s">
        <v>242</v>
      </c>
      <c r="D419" s="49">
        <v>1999</v>
      </c>
      <c r="E419" s="49" t="s">
        <v>633</v>
      </c>
      <c r="F419" s="49" t="s">
        <v>664</v>
      </c>
      <c r="G419" s="51">
        <v>1.2148148148148146E-2</v>
      </c>
    </row>
    <row r="420" spans="1:7" x14ac:dyDescent="0.25">
      <c r="A420" s="50">
        <v>8</v>
      </c>
      <c r="B420" s="49">
        <v>304</v>
      </c>
      <c r="C420" s="49" t="s">
        <v>683</v>
      </c>
      <c r="D420" s="49">
        <v>1998</v>
      </c>
      <c r="E420" s="49" t="s">
        <v>87</v>
      </c>
      <c r="F420" s="49" t="s">
        <v>38</v>
      </c>
      <c r="G420" s="51">
        <v>1.275925925925926E-2</v>
      </c>
    </row>
    <row r="421" spans="1:7" x14ac:dyDescent="0.25">
      <c r="A421" s="50">
        <v>9</v>
      </c>
      <c r="B421" s="49">
        <v>299</v>
      </c>
      <c r="C421" s="49" t="s">
        <v>253</v>
      </c>
      <c r="D421" s="49">
        <v>1999</v>
      </c>
      <c r="E421" s="49" t="s">
        <v>633</v>
      </c>
      <c r="F421" s="49" t="s">
        <v>671</v>
      </c>
      <c r="G421" s="51">
        <v>1.3770833333333331E-2</v>
      </c>
    </row>
    <row r="422" spans="1:7" x14ac:dyDescent="0.25">
      <c r="A422" s="50">
        <v>10</v>
      </c>
      <c r="B422" s="49">
        <v>302</v>
      </c>
      <c r="C422" s="49" t="s">
        <v>519</v>
      </c>
      <c r="D422" s="49">
        <v>1998</v>
      </c>
      <c r="E422" s="49" t="s">
        <v>27</v>
      </c>
      <c r="F422" s="49" t="s">
        <v>35</v>
      </c>
      <c r="G422" s="51">
        <v>1.4427083333333333E-2</v>
      </c>
    </row>
    <row r="423" spans="1:7" x14ac:dyDescent="0.25">
      <c r="A423" s="50">
        <v>11</v>
      </c>
      <c r="B423" s="49">
        <v>310</v>
      </c>
      <c r="C423" s="49" t="s">
        <v>564</v>
      </c>
      <c r="D423" s="49">
        <v>1998</v>
      </c>
      <c r="E423" s="49" t="s">
        <v>27</v>
      </c>
      <c r="F423" s="49" t="s">
        <v>288</v>
      </c>
      <c r="G423" s="51">
        <v>1.4940972222222224E-2</v>
      </c>
    </row>
    <row r="424" spans="1:7" x14ac:dyDescent="0.25">
      <c r="B424" s="49">
        <v>309</v>
      </c>
      <c r="C424" s="49" t="s">
        <v>453</v>
      </c>
      <c r="D424" s="49">
        <v>1999</v>
      </c>
      <c r="E424" s="49" t="s">
        <v>651</v>
      </c>
      <c r="F424" s="49" t="s">
        <v>675</v>
      </c>
      <c r="G424" s="49" t="s">
        <v>372</v>
      </c>
    </row>
    <row r="425" spans="1:7" x14ac:dyDescent="0.25">
      <c r="B425" s="49">
        <v>308</v>
      </c>
      <c r="C425" s="49" t="s">
        <v>452</v>
      </c>
      <c r="D425" s="49">
        <v>1999</v>
      </c>
      <c r="E425" s="49" t="s">
        <v>633</v>
      </c>
      <c r="F425" s="49" t="s">
        <v>679</v>
      </c>
      <c r="G425" s="49" t="s">
        <v>372</v>
      </c>
    </row>
    <row r="426" spans="1:7" x14ac:dyDescent="0.25">
      <c r="B426" s="49">
        <v>307</v>
      </c>
      <c r="C426" s="49" t="s">
        <v>451</v>
      </c>
      <c r="D426" s="49">
        <v>1999</v>
      </c>
      <c r="E426" s="49" t="s">
        <v>651</v>
      </c>
      <c r="F426" s="49" t="s">
        <v>670</v>
      </c>
      <c r="G426" s="49" t="s">
        <v>372</v>
      </c>
    </row>
    <row r="427" spans="1:7" x14ac:dyDescent="0.25">
      <c r="B427" s="49">
        <v>306</v>
      </c>
      <c r="C427" s="49" t="s">
        <v>450</v>
      </c>
      <c r="D427" s="49">
        <v>1999</v>
      </c>
      <c r="E427" s="49" t="s">
        <v>633</v>
      </c>
      <c r="F427" s="49" t="s">
        <v>676</v>
      </c>
      <c r="G427" s="49" t="s">
        <v>372</v>
      </c>
    </row>
    <row r="428" spans="1:7" x14ac:dyDescent="0.25">
      <c r="B428" s="49">
        <v>305</v>
      </c>
      <c r="C428" s="49" t="s">
        <v>449</v>
      </c>
      <c r="D428" s="49">
        <v>1998</v>
      </c>
      <c r="E428" s="49" t="s">
        <v>651</v>
      </c>
      <c r="F428" s="49" t="s">
        <v>670</v>
      </c>
      <c r="G428" s="49" t="s">
        <v>372</v>
      </c>
    </row>
    <row r="429" spans="1:7" x14ac:dyDescent="0.25">
      <c r="B429" s="49">
        <v>303</v>
      </c>
      <c r="C429" s="49" t="s">
        <v>513</v>
      </c>
      <c r="D429" s="49">
        <v>1998</v>
      </c>
      <c r="E429" s="49" t="s">
        <v>27</v>
      </c>
      <c r="F429" s="49" t="s">
        <v>126</v>
      </c>
      <c r="G429" s="49" t="s">
        <v>372</v>
      </c>
    </row>
    <row r="430" spans="1:7" x14ac:dyDescent="0.25">
      <c r="B430" s="49">
        <v>301</v>
      </c>
      <c r="C430" s="49" t="s">
        <v>257</v>
      </c>
      <c r="D430" s="49">
        <v>1999</v>
      </c>
      <c r="E430" s="49" t="s">
        <v>633</v>
      </c>
      <c r="F430" s="49" t="s">
        <v>671</v>
      </c>
      <c r="G430" s="49" t="s">
        <v>372</v>
      </c>
    </row>
    <row r="431" spans="1:7" ht="20.25" x14ac:dyDescent="0.3">
      <c r="A431" s="4" t="s">
        <v>619</v>
      </c>
    </row>
    <row r="432" spans="1:7" x14ac:dyDescent="0.25">
      <c r="A432" s="50">
        <v>1</v>
      </c>
      <c r="B432" s="49">
        <v>324</v>
      </c>
      <c r="C432" s="49" t="s">
        <v>280</v>
      </c>
      <c r="D432" s="49">
        <v>1964</v>
      </c>
      <c r="E432" s="49" t="s">
        <v>633</v>
      </c>
      <c r="F432" s="49" t="s">
        <v>647</v>
      </c>
      <c r="G432" s="51">
        <v>1.3038194444444443E-2</v>
      </c>
    </row>
    <row r="433" spans="1:7" x14ac:dyDescent="0.25">
      <c r="A433" s="50">
        <v>2</v>
      </c>
      <c r="B433" s="49">
        <v>323</v>
      </c>
      <c r="C433" s="49" t="s">
        <v>308</v>
      </c>
      <c r="D433" s="49">
        <v>1966</v>
      </c>
      <c r="E433" s="49" t="s">
        <v>633</v>
      </c>
      <c r="F433" s="49" t="s">
        <v>644</v>
      </c>
      <c r="G433" s="51">
        <v>1.557638888888889E-2</v>
      </c>
    </row>
    <row r="434" spans="1:7" ht="20.25" x14ac:dyDescent="0.3">
      <c r="A434" s="4" t="s">
        <v>618</v>
      </c>
    </row>
    <row r="435" spans="1:7" x14ac:dyDescent="0.25">
      <c r="A435" s="50">
        <v>1</v>
      </c>
      <c r="B435" s="49">
        <v>319</v>
      </c>
      <c r="C435" s="49" t="s">
        <v>260</v>
      </c>
      <c r="D435" s="49">
        <v>1970</v>
      </c>
      <c r="E435" s="49" t="s">
        <v>651</v>
      </c>
      <c r="F435" s="49" t="s">
        <v>652</v>
      </c>
      <c r="G435" s="51">
        <v>1.0186342592592592E-2</v>
      </c>
    </row>
    <row r="436" spans="1:7" x14ac:dyDescent="0.25">
      <c r="A436" s="50">
        <v>2</v>
      </c>
      <c r="B436" s="49">
        <v>321</v>
      </c>
      <c r="C436" s="49" t="s">
        <v>569</v>
      </c>
      <c r="D436" s="49">
        <v>1968</v>
      </c>
      <c r="E436" s="49" t="s">
        <v>640</v>
      </c>
      <c r="F436" s="49" t="s">
        <v>499</v>
      </c>
      <c r="G436" s="51">
        <v>1.0719907407407407E-2</v>
      </c>
    </row>
    <row r="437" spans="1:7" x14ac:dyDescent="0.25">
      <c r="A437" s="50">
        <v>3</v>
      </c>
      <c r="B437" s="49">
        <v>320</v>
      </c>
      <c r="C437" s="49" t="s">
        <v>508</v>
      </c>
      <c r="D437" s="49">
        <v>1969</v>
      </c>
      <c r="E437" s="49" t="s">
        <v>633</v>
      </c>
      <c r="F437" s="49" t="s">
        <v>644</v>
      </c>
      <c r="G437" s="51">
        <v>1.4378472222222221E-2</v>
      </c>
    </row>
    <row r="438" spans="1:7" ht="20.25" x14ac:dyDescent="0.3">
      <c r="A438" s="4" t="s">
        <v>617</v>
      </c>
    </row>
    <row r="439" spans="1:7" x14ac:dyDescent="0.25">
      <c r="A439" s="50">
        <v>1</v>
      </c>
      <c r="B439" s="49">
        <v>315</v>
      </c>
      <c r="C439" s="49" t="s">
        <v>264</v>
      </c>
      <c r="D439" s="49">
        <v>1974</v>
      </c>
      <c r="E439" s="49" t="s">
        <v>633</v>
      </c>
      <c r="F439" s="49" t="s">
        <v>671</v>
      </c>
      <c r="G439" s="51">
        <v>1.0025462962962963E-2</v>
      </c>
    </row>
    <row r="440" spans="1:7" x14ac:dyDescent="0.25">
      <c r="A440" s="50">
        <v>2</v>
      </c>
      <c r="B440" s="49">
        <v>314</v>
      </c>
      <c r="C440" s="49" t="s">
        <v>509</v>
      </c>
      <c r="D440" s="49">
        <v>1976</v>
      </c>
      <c r="E440" s="49" t="s">
        <v>633</v>
      </c>
      <c r="F440" s="49" t="s">
        <v>684</v>
      </c>
      <c r="G440" s="51">
        <v>1.091435185185185E-2</v>
      </c>
    </row>
    <row r="441" spans="1:7" x14ac:dyDescent="0.25">
      <c r="A441" s="50">
        <v>3</v>
      </c>
      <c r="B441" s="49">
        <v>316</v>
      </c>
      <c r="C441" s="49" t="s">
        <v>274</v>
      </c>
      <c r="D441" s="49">
        <v>1975</v>
      </c>
      <c r="E441" s="49" t="s">
        <v>633</v>
      </c>
      <c r="F441" s="49" t="s">
        <v>639</v>
      </c>
      <c r="G441" s="51">
        <v>1.2079861111111111E-2</v>
      </c>
    </row>
    <row r="442" spans="1:7" x14ac:dyDescent="0.25">
      <c r="B442" s="49">
        <v>317</v>
      </c>
      <c r="C442" s="49" t="s">
        <v>566</v>
      </c>
      <c r="D442" s="49">
        <v>1973</v>
      </c>
      <c r="E442" s="49" t="s">
        <v>640</v>
      </c>
      <c r="F442" s="49" t="s">
        <v>499</v>
      </c>
      <c r="G442" s="49" t="s">
        <v>372</v>
      </c>
    </row>
    <row r="443" spans="1:7" ht="20.25" x14ac:dyDescent="0.3">
      <c r="A443" s="4" t="s">
        <v>616</v>
      </c>
    </row>
    <row r="444" spans="1:7" x14ac:dyDescent="0.25">
      <c r="A444" s="50">
        <v>1</v>
      </c>
      <c r="B444" s="49">
        <v>313</v>
      </c>
      <c r="C444" s="49" t="s">
        <v>266</v>
      </c>
      <c r="D444" s="49">
        <v>1977</v>
      </c>
      <c r="E444" s="49" t="s">
        <v>633</v>
      </c>
      <c r="F444" s="49" t="s">
        <v>641</v>
      </c>
      <c r="G444" s="51">
        <v>1.1304398148148147E-2</v>
      </c>
    </row>
    <row r="445" spans="1:7" ht="20.25" x14ac:dyDescent="0.3">
      <c r="A445" s="4" t="s">
        <v>615</v>
      </c>
    </row>
    <row r="446" spans="1:7" x14ac:dyDescent="0.25">
      <c r="A446" s="50">
        <v>1</v>
      </c>
      <c r="B446" s="49">
        <v>312</v>
      </c>
      <c r="C446" s="49" t="s">
        <v>259</v>
      </c>
      <c r="D446" s="49">
        <v>1986</v>
      </c>
      <c r="E446" s="49" t="s">
        <v>633</v>
      </c>
      <c r="F446" s="49" t="s">
        <v>671</v>
      </c>
      <c r="G446" s="51">
        <v>9.3599537037037037E-3</v>
      </c>
    </row>
    <row r="447" spans="1:7" ht="18.75" x14ac:dyDescent="0.3">
      <c r="A447" s="53" t="s">
        <v>534</v>
      </c>
    </row>
    <row r="448" spans="1:7" x14ac:dyDescent="0.25">
      <c r="A448" s="50">
        <v>1</v>
      </c>
      <c r="B448" s="49">
        <v>279</v>
      </c>
      <c r="C448" s="49" t="s">
        <v>217</v>
      </c>
      <c r="D448" s="49">
        <v>1996</v>
      </c>
      <c r="E448" s="49" t="s">
        <v>633</v>
      </c>
      <c r="F448" s="49" t="s">
        <v>665</v>
      </c>
      <c r="G448" s="51">
        <v>9.7152777777777775E-3</v>
      </c>
    </row>
    <row r="449" spans="1:7" x14ac:dyDescent="0.25">
      <c r="A449" s="50">
        <v>2</v>
      </c>
      <c r="B449" s="49">
        <v>280</v>
      </c>
      <c r="C449" s="49" t="s">
        <v>226</v>
      </c>
      <c r="D449" s="49">
        <v>1995</v>
      </c>
      <c r="E449" s="49" t="s">
        <v>633</v>
      </c>
      <c r="F449" s="49" t="s">
        <v>669</v>
      </c>
      <c r="G449" s="51">
        <v>1.0049768518518519E-2</v>
      </c>
    </row>
    <row r="450" spans="1:7" x14ac:dyDescent="0.25">
      <c r="A450" s="50">
        <v>3</v>
      </c>
      <c r="B450" s="49">
        <v>281</v>
      </c>
      <c r="C450" s="49" t="s">
        <v>234</v>
      </c>
      <c r="D450" s="49">
        <v>1996</v>
      </c>
      <c r="E450" s="49" t="s">
        <v>651</v>
      </c>
      <c r="F450" s="49" t="s">
        <v>670</v>
      </c>
      <c r="G450" s="51">
        <v>1.0687500000000001E-2</v>
      </c>
    </row>
    <row r="451" spans="1:7" x14ac:dyDescent="0.25">
      <c r="A451" s="50">
        <v>4</v>
      </c>
      <c r="B451" s="49">
        <v>283</v>
      </c>
      <c r="C451" s="49" t="s">
        <v>235</v>
      </c>
      <c r="D451" s="49">
        <v>1996</v>
      </c>
      <c r="E451" s="49" t="s">
        <v>633</v>
      </c>
      <c r="F451" s="49" t="s">
        <v>669</v>
      </c>
      <c r="G451" s="51">
        <v>1.1112268518518516E-2</v>
      </c>
    </row>
    <row r="452" spans="1:7" x14ac:dyDescent="0.25">
      <c r="A452" s="50">
        <v>5</v>
      </c>
      <c r="B452" s="49">
        <v>285</v>
      </c>
      <c r="C452" s="49" t="s">
        <v>245</v>
      </c>
      <c r="D452" s="49">
        <v>1994</v>
      </c>
      <c r="E452" s="49" t="s">
        <v>633</v>
      </c>
      <c r="F452" s="49" t="s">
        <v>663</v>
      </c>
      <c r="G452" s="51">
        <v>1.1435185185185185E-2</v>
      </c>
    </row>
    <row r="453" spans="1:7" x14ac:dyDescent="0.25">
      <c r="A453" s="50">
        <v>6</v>
      </c>
      <c r="B453" s="49">
        <v>291</v>
      </c>
      <c r="C453" s="49" t="s">
        <v>565</v>
      </c>
      <c r="D453" s="49">
        <v>1990</v>
      </c>
      <c r="E453" s="49" t="s">
        <v>633</v>
      </c>
      <c r="F453" s="49" t="s">
        <v>281</v>
      </c>
      <c r="G453" s="51">
        <v>1.1822916666666667E-2</v>
      </c>
    </row>
    <row r="454" spans="1:7" x14ac:dyDescent="0.25">
      <c r="A454" s="50">
        <v>7</v>
      </c>
      <c r="B454" s="49">
        <v>284</v>
      </c>
      <c r="C454" s="49" t="s">
        <v>244</v>
      </c>
      <c r="D454" s="49">
        <v>1997</v>
      </c>
      <c r="E454" s="49" t="s">
        <v>633</v>
      </c>
      <c r="F454" s="49" t="s">
        <v>664</v>
      </c>
      <c r="G454" s="51">
        <v>1.190625E-2</v>
      </c>
    </row>
    <row r="455" spans="1:7" x14ac:dyDescent="0.25">
      <c r="A455" s="50">
        <v>8</v>
      </c>
      <c r="B455" s="49">
        <v>288</v>
      </c>
      <c r="C455" s="49" t="s">
        <v>445</v>
      </c>
      <c r="D455" s="49">
        <v>1994</v>
      </c>
      <c r="E455" s="49" t="s">
        <v>633</v>
      </c>
      <c r="F455" s="49" t="s">
        <v>665</v>
      </c>
      <c r="G455" s="51">
        <v>1.1914351851851851E-2</v>
      </c>
    </row>
    <row r="456" spans="1:7" x14ac:dyDescent="0.25">
      <c r="A456" s="50">
        <v>9</v>
      </c>
      <c r="B456" s="49">
        <v>289</v>
      </c>
      <c r="C456" s="49" t="s">
        <v>446</v>
      </c>
      <c r="D456" s="49">
        <v>1996</v>
      </c>
      <c r="E456" s="49" t="s">
        <v>633</v>
      </c>
      <c r="F456" s="49" t="s">
        <v>669</v>
      </c>
      <c r="G456" s="51">
        <v>1.2804398148148148E-2</v>
      </c>
    </row>
    <row r="457" spans="1:7" x14ac:dyDescent="0.25">
      <c r="A457" s="50">
        <v>10</v>
      </c>
      <c r="B457" s="49">
        <v>286</v>
      </c>
      <c r="C457" s="49" t="s">
        <v>252</v>
      </c>
      <c r="D457" s="49">
        <v>1994</v>
      </c>
      <c r="E457" s="49" t="s">
        <v>633</v>
      </c>
      <c r="F457" s="49" t="s">
        <v>663</v>
      </c>
      <c r="G457" s="51">
        <v>1.3803240740740739E-2</v>
      </c>
    </row>
    <row r="458" spans="1:7" x14ac:dyDescent="0.25">
      <c r="A458" s="50">
        <v>11</v>
      </c>
      <c r="B458" s="49">
        <v>290</v>
      </c>
      <c r="C458" s="49" t="s">
        <v>447</v>
      </c>
      <c r="D458" s="49">
        <v>1996</v>
      </c>
      <c r="E458" s="49" t="s">
        <v>633</v>
      </c>
      <c r="F458" s="49" t="s">
        <v>654</v>
      </c>
      <c r="G458" s="51">
        <v>1.5104166666666667E-2</v>
      </c>
    </row>
    <row r="459" spans="1:7" x14ac:dyDescent="0.25">
      <c r="B459" s="49">
        <v>287</v>
      </c>
      <c r="C459" s="49" t="s">
        <v>444</v>
      </c>
      <c r="D459" s="49">
        <v>1993</v>
      </c>
      <c r="E459" s="49" t="s">
        <v>633</v>
      </c>
      <c r="F459" s="49" t="s">
        <v>665</v>
      </c>
      <c r="G459" s="49" t="s">
        <v>372</v>
      </c>
    </row>
    <row r="460" spans="1:7" ht="18.75" x14ac:dyDescent="0.3">
      <c r="A460" s="53" t="s">
        <v>531</v>
      </c>
    </row>
    <row r="461" spans="1:7" x14ac:dyDescent="0.25">
      <c r="A461" s="50">
        <v>1</v>
      </c>
      <c r="B461" s="49">
        <v>233</v>
      </c>
      <c r="C461" s="49" t="s">
        <v>195</v>
      </c>
      <c r="D461" s="49">
        <v>2000</v>
      </c>
      <c r="E461" s="49" t="s">
        <v>633</v>
      </c>
      <c r="F461" s="49" t="s">
        <v>673</v>
      </c>
      <c r="G461" s="51">
        <v>8.9652777777777786E-3</v>
      </c>
    </row>
    <row r="462" spans="1:7" x14ac:dyDescent="0.25">
      <c r="A462" s="50">
        <v>2</v>
      </c>
      <c r="B462" s="49">
        <v>234</v>
      </c>
      <c r="C462" s="49" t="s">
        <v>197</v>
      </c>
      <c r="D462" s="49">
        <v>2001</v>
      </c>
      <c r="E462" s="49" t="s">
        <v>633</v>
      </c>
      <c r="F462" s="49" t="s">
        <v>636</v>
      </c>
      <c r="G462" s="51">
        <v>9.0729166666666666E-3</v>
      </c>
    </row>
    <row r="463" spans="1:7" x14ac:dyDescent="0.25">
      <c r="A463" s="50">
        <v>3</v>
      </c>
      <c r="B463" s="49">
        <v>236</v>
      </c>
      <c r="C463" s="49" t="s">
        <v>198</v>
      </c>
      <c r="D463" s="49">
        <v>2000</v>
      </c>
      <c r="E463" s="49" t="s">
        <v>633</v>
      </c>
      <c r="F463" s="49" t="s">
        <v>664</v>
      </c>
      <c r="G463" s="51">
        <v>9.1909722222222219E-3</v>
      </c>
    </row>
    <row r="464" spans="1:7" x14ac:dyDescent="0.25">
      <c r="A464" s="50">
        <v>4</v>
      </c>
      <c r="B464" s="49">
        <v>237</v>
      </c>
      <c r="C464" s="49" t="s">
        <v>199</v>
      </c>
      <c r="D464" s="49">
        <v>2001</v>
      </c>
      <c r="E464" s="49" t="s">
        <v>633</v>
      </c>
      <c r="F464" s="49" t="s">
        <v>664</v>
      </c>
      <c r="G464" s="51">
        <v>9.5914351851851855E-3</v>
      </c>
    </row>
    <row r="465" spans="1:7" x14ac:dyDescent="0.25">
      <c r="A465" s="50">
        <v>5</v>
      </c>
      <c r="B465" s="49">
        <v>239</v>
      </c>
      <c r="C465" s="49" t="s">
        <v>201</v>
      </c>
      <c r="D465" s="49">
        <v>2000</v>
      </c>
      <c r="E465" s="49" t="s">
        <v>651</v>
      </c>
      <c r="F465" s="49" t="s">
        <v>670</v>
      </c>
      <c r="G465" s="51">
        <v>9.6273148148148142E-3</v>
      </c>
    </row>
    <row r="466" spans="1:7" x14ac:dyDescent="0.25">
      <c r="A466" s="50">
        <v>6</v>
      </c>
      <c r="B466" s="49">
        <v>240</v>
      </c>
      <c r="C466" s="49" t="s">
        <v>202</v>
      </c>
      <c r="D466" s="49">
        <v>2000</v>
      </c>
      <c r="E466" s="49" t="s">
        <v>633</v>
      </c>
      <c r="F466" s="49" t="s">
        <v>679</v>
      </c>
      <c r="G466" s="51">
        <v>9.7175925925925936E-3</v>
      </c>
    </row>
    <row r="467" spans="1:7" x14ac:dyDescent="0.25">
      <c r="A467" s="50">
        <v>7</v>
      </c>
      <c r="B467" s="49">
        <v>243</v>
      </c>
      <c r="C467" s="49" t="s">
        <v>205</v>
      </c>
      <c r="D467" s="49">
        <v>2000</v>
      </c>
      <c r="E467" s="49" t="s">
        <v>633</v>
      </c>
      <c r="F467" s="49" t="s">
        <v>636</v>
      </c>
      <c r="G467" s="51">
        <v>9.9861111111111105E-3</v>
      </c>
    </row>
    <row r="468" spans="1:7" x14ac:dyDescent="0.25">
      <c r="A468" s="50">
        <v>8</v>
      </c>
      <c r="B468" s="49">
        <v>244</v>
      </c>
      <c r="C468" s="49" t="s">
        <v>210</v>
      </c>
      <c r="D468" s="49">
        <v>2001</v>
      </c>
      <c r="E468" s="49" t="s">
        <v>633</v>
      </c>
      <c r="F468" s="49" t="s">
        <v>635</v>
      </c>
      <c r="G468" s="51">
        <v>1.0135416666666668E-2</v>
      </c>
    </row>
    <row r="469" spans="1:7" x14ac:dyDescent="0.25">
      <c r="A469" s="50">
        <v>9</v>
      </c>
      <c r="B469" s="49">
        <v>246</v>
      </c>
      <c r="C469" s="49" t="s">
        <v>212</v>
      </c>
      <c r="D469" s="49">
        <v>2001</v>
      </c>
      <c r="E469" s="49" t="s">
        <v>633</v>
      </c>
      <c r="F469" s="49" t="s">
        <v>664</v>
      </c>
      <c r="G469" s="51">
        <v>1.0712962962962964E-2</v>
      </c>
    </row>
    <row r="470" spans="1:7" x14ac:dyDescent="0.25">
      <c r="A470" s="50">
        <v>10</v>
      </c>
      <c r="B470" s="49">
        <v>249</v>
      </c>
      <c r="C470" s="49" t="s">
        <v>228</v>
      </c>
      <c r="D470" s="49">
        <v>2001</v>
      </c>
      <c r="E470" s="49" t="s">
        <v>651</v>
      </c>
      <c r="F470" s="49" t="s">
        <v>670</v>
      </c>
      <c r="G470" s="51">
        <v>1.125462962962963E-2</v>
      </c>
    </row>
    <row r="471" spans="1:7" x14ac:dyDescent="0.25">
      <c r="A471" s="50">
        <v>11</v>
      </c>
      <c r="B471" s="49">
        <v>250</v>
      </c>
      <c r="C471" s="49" t="s">
        <v>230</v>
      </c>
      <c r="D471" s="49">
        <v>2000</v>
      </c>
      <c r="E471" s="49" t="s">
        <v>633</v>
      </c>
      <c r="F471" s="49" t="s">
        <v>674</v>
      </c>
      <c r="G471" s="51">
        <v>1.1295138888888889E-2</v>
      </c>
    </row>
    <row r="472" spans="1:7" x14ac:dyDescent="0.25">
      <c r="A472" s="50">
        <v>12</v>
      </c>
      <c r="B472" s="49">
        <v>248</v>
      </c>
      <c r="C472" s="49" t="s">
        <v>222</v>
      </c>
      <c r="D472" s="49">
        <v>2001</v>
      </c>
      <c r="E472" s="49" t="s">
        <v>633</v>
      </c>
      <c r="F472" s="49" t="s">
        <v>635</v>
      </c>
      <c r="G472" s="51">
        <v>1.1344907407407408E-2</v>
      </c>
    </row>
    <row r="473" spans="1:7" x14ac:dyDescent="0.25">
      <c r="A473" s="50">
        <v>13</v>
      </c>
      <c r="B473" s="49">
        <v>251</v>
      </c>
      <c r="C473" s="49" t="s">
        <v>231</v>
      </c>
      <c r="D473" s="49">
        <v>2000</v>
      </c>
      <c r="E473" s="49" t="s">
        <v>651</v>
      </c>
      <c r="F473" s="49" t="s">
        <v>670</v>
      </c>
      <c r="G473" s="51">
        <v>1.173263888888889E-2</v>
      </c>
    </row>
    <row r="474" spans="1:7" x14ac:dyDescent="0.25">
      <c r="A474" s="50">
        <v>14</v>
      </c>
      <c r="B474" s="49">
        <v>247</v>
      </c>
      <c r="C474" s="49" t="s">
        <v>221</v>
      </c>
      <c r="D474" s="49">
        <v>2000</v>
      </c>
      <c r="E474" s="49" t="s">
        <v>633</v>
      </c>
      <c r="F474" s="49" t="s">
        <v>648</v>
      </c>
      <c r="G474" s="51">
        <v>1.1907407407407408E-2</v>
      </c>
    </row>
    <row r="475" spans="1:7" x14ac:dyDescent="0.25">
      <c r="A475" s="50">
        <v>15</v>
      </c>
      <c r="B475" s="49">
        <v>260</v>
      </c>
      <c r="C475" s="49" t="s">
        <v>362</v>
      </c>
      <c r="D475" s="49">
        <v>2000</v>
      </c>
      <c r="E475" s="49" t="s">
        <v>27</v>
      </c>
      <c r="F475" s="49" t="s">
        <v>82</v>
      </c>
      <c r="G475" s="51">
        <v>1.2126157407407407E-2</v>
      </c>
    </row>
    <row r="476" spans="1:7" x14ac:dyDescent="0.25">
      <c r="A476" s="50">
        <v>16</v>
      </c>
      <c r="B476" s="49">
        <v>252</v>
      </c>
      <c r="C476" s="49" t="s">
        <v>236</v>
      </c>
      <c r="D476" s="49">
        <v>2000</v>
      </c>
      <c r="E476" s="49" t="s">
        <v>633</v>
      </c>
      <c r="F476" s="49" t="s">
        <v>664</v>
      </c>
      <c r="G476" s="51">
        <v>1.2314814814814815E-2</v>
      </c>
    </row>
    <row r="477" spans="1:7" x14ac:dyDescent="0.25">
      <c r="A477" s="50">
        <v>17</v>
      </c>
      <c r="B477" s="49">
        <v>272</v>
      </c>
      <c r="C477" s="49" t="s">
        <v>439</v>
      </c>
      <c r="D477" s="49">
        <v>2000</v>
      </c>
      <c r="E477" s="49" t="s">
        <v>633</v>
      </c>
      <c r="F477" s="49" t="s">
        <v>664</v>
      </c>
      <c r="G477" s="51">
        <v>1.247685185185185E-2</v>
      </c>
    </row>
    <row r="478" spans="1:7" x14ac:dyDescent="0.25">
      <c r="A478" s="50">
        <v>18</v>
      </c>
      <c r="B478" s="49">
        <v>254</v>
      </c>
      <c r="C478" s="49" t="s">
        <v>237</v>
      </c>
      <c r="D478" s="49">
        <v>2000</v>
      </c>
      <c r="E478" s="49" t="s">
        <v>633</v>
      </c>
      <c r="F478" s="49" t="s">
        <v>671</v>
      </c>
      <c r="G478" s="51">
        <v>1.2787037037037036E-2</v>
      </c>
    </row>
    <row r="479" spans="1:7" x14ac:dyDescent="0.25">
      <c r="A479" s="50">
        <v>19</v>
      </c>
      <c r="B479" s="49">
        <v>257</v>
      </c>
      <c r="C479" s="49" t="s">
        <v>256</v>
      </c>
      <c r="D479" s="49">
        <v>2001</v>
      </c>
      <c r="E479" s="49" t="s">
        <v>633</v>
      </c>
      <c r="F479" s="49" t="s">
        <v>636</v>
      </c>
      <c r="G479" s="51">
        <v>1.307175925925926E-2</v>
      </c>
    </row>
    <row r="480" spans="1:7" x14ac:dyDescent="0.25">
      <c r="A480" s="50">
        <v>20</v>
      </c>
      <c r="B480" s="49">
        <v>255</v>
      </c>
      <c r="C480" s="49" t="s">
        <v>254</v>
      </c>
      <c r="D480" s="49">
        <v>2000</v>
      </c>
      <c r="E480" s="49" t="s">
        <v>633</v>
      </c>
      <c r="F480" s="49" t="s">
        <v>671</v>
      </c>
      <c r="G480" s="51">
        <v>1.3542824074074073E-2</v>
      </c>
    </row>
    <row r="481" spans="1:7" x14ac:dyDescent="0.25">
      <c r="A481" s="50">
        <v>21</v>
      </c>
      <c r="B481" s="49">
        <v>258</v>
      </c>
      <c r="C481" s="49" t="s">
        <v>258</v>
      </c>
      <c r="D481" s="49">
        <v>2001</v>
      </c>
      <c r="E481" s="49" t="s">
        <v>633</v>
      </c>
      <c r="F481" s="49" t="s">
        <v>636</v>
      </c>
      <c r="G481" s="51">
        <v>1.364236111111111E-2</v>
      </c>
    </row>
    <row r="482" spans="1:7" x14ac:dyDescent="0.25">
      <c r="A482" s="50">
        <v>22</v>
      </c>
      <c r="B482" s="49">
        <v>256</v>
      </c>
      <c r="C482" s="49" t="s">
        <v>255</v>
      </c>
      <c r="D482" s="49">
        <v>2001</v>
      </c>
      <c r="E482" s="49" t="s">
        <v>651</v>
      </c>
      <c r="F482" s="49" t="s">
        <v>670</v>
      </c>
      <c r="G482" s="51">
        <v>1.3806712962962963E-2</v>
      </c>
    </row>
    <row r="483" spans="1:7" x14ac:dyDescent="0.25">
      <c r="A483" s="50">
        <v>23</v>
      </c>
      <c r="B483" s="49">
        <v>259</v>
      </c>
      <c r="C483" s="49" t="s">
        <v>263</v>
      </c>
      <c r="D483" s="49">
        <v>2001</v>
      </c>
      <c r="E483" s="49" t="s">
        <v>633</v>
      </c>
      <c r="F483" s="49" t="s">
        <v>664</v>
      </c>
      <c r="G483" s="51">
        <v>1.3861111111111111E-2</v>
      </c>
    </row>
    <row r="484" spans="1:7" x14ac:dyDescent="0.25">
      <c r="B484" s="49">
        <v>277</v>
      </c>
      <c r="C484" s="49" t="s">
        <v>443</v>
      </c>
      <c r="D484" s="49">
        <v>2001</v>
      </c>
      <c r="E484" s="49" t="s">
        <v>633</v>
      </c>
      <c r="F484" s="49" t="s">
        <v>671</v>
      </c>
      <c r="G484" s="49" t="s">
        <v>372</v>
      </c>
    </row>
    <row r="485" spans="1:7" x14ac:dyDescent="0.25">
      <c r="B485" s="49">
        <v>276</v>
      </c>
      <c r="C485" s="49" t="s">
        <v>442</v>
      </c>
      <c r="D485" s="49">
        <v>2001</v>
      </c>
      <c r="E485" s="49" t="s">
        <v>27</v>
      </c>
      <c r="F485" s="49" t="s">
        <v>40</v>
      </c>
      <c r="G485" s="49" t="s">
        <v>372</v>
      </c>
    </row>
    <row r="486" spans="1:7" x14ac:dyDescent="0.25">
      <c r="B486" s="49">
        <v>275</v>
      </c>
      <c r="C486" s="49" t="s">
        <v>441</v>
      </c>
      <c r="D486" s="49">
        <v>2001</v>
      </c>
      <c r="E486" s="49" t="s">
        <v>651</v>
      </c>
      <c r="F486" s="49" t="s">
        <v>675</v>
      </c>
      <c r="G486" s="49" t="s">
        <v>372</v>
      </c>
    </row>
    <row r="487" spans="1:7" x14ac:dyDescent="0.25">
      <c r="B487" s="49">
        <v>274</v>
      </c>
      <c r="C487" s="49" t="s">
        <v>440</v>
      </c>
      <c r="D487" s="49">
        <v>2001</v>
      </c>
      <c r="E487" s="49" t="s">
        <v>651</v>
      </c>
      <c r="F487" s="49" t="s">
        <v>675</v>
      </c>
      <c r="G487" s="49" t="s">
        <v>372</v>
      </c>
    </row>
    <row r="488" spans="1:7" x14ac:dyDescent="0.25">
      <c r="B488" s="49">
        <v>271</v>
      </c>
      <c r="C488" s="49" t="s">
        <v>438</v>
      </c>
      <c r="D488" s="49">
        <v>2000</v>
      </c>
      <c r="E488" s="49" t="s">
        <v>633</v>
      </c>
      <c r="F488" s="49" t="s">
        <v>664</v>
      </c>
      <c r="G488" s="49" t="s">
        <v>372</v>
      </c>
    </row>
    <row r="489" spans="1:7" x14ac:dyDescent="0.25">
      <c r="B489" s="49">
        <v>270</v>
      </c>
      <c r="C489" s="49" t="s">
        <v>437</v>
      </c>
      <c r="D489" s="49">
        <v>2000</v>
      </c>
      <c r="E489" s="49" t="s">
        <v>633</v>
      </c>
      <c r="F489" s="49" t="s">
        <v>673</v>
      </c>
      <c r="G489" s="49" t="s">
        <v>372</v>
      </c>
    </row>
    <row r="490" spans="1:7" x14ac:dyDescent="0.25">
      <c r="B490" s="49">
        <v>269</v>
      </c>
      <c r="C490" s="49" t="s">
        <v>436</v>
      </c>
      <c r="D490" s="49">
        <v>2000</v>
      </c>
      <c r="E490" s="49" t="s">
        <v>633</v>
      </c>
      <c r="F490" s="49" t="s">
        <v>671</v>
      </c>
      <c r="G490" s="49" t="s">
        <v>372</v>
      </c>
    </row>
    <row r="491" spans="1:7" x14ac:dyDescent="0.25">
      <c r="B491" s="49">
        <v>268</v>
      </c>
      <c r="C491" s="49" t="s">
        <v>435</v>
      </c>
      <c r="D491" s="49">
        <v>2000</v>
      </c>
      <c r="E491" s="49" t="s">
        <v>651</v>
      </c>
      <c r="F491" s="49" t="s">
        <v>675</v>
      </c>
      <c r="G491" s="49" t="s">
        <v>372</v>
      </c>
    </row>
    <row r="492" spans="1:7" x14ac:dyDescent="0.25">
      <c r="B492" s="49">
        <v>267</v>
      </c>
      <c r="C492" s="49" t="s">
        <v>434</v>
      </c>
      <c r="D492" s="49">
        <v>2000</v>
      </c>
      <c r="E492" s="49" t="s">
        <v>651</v>
      </c>
      <c r="F492" s="49" t="s">
        <v>675</v>
      </c>
      <c r="G492" s="49" t="s">
        <v>372</v>
      </c>
    </row>
    <row r="493" spans="1:7" x14ac:dyDescent="0.25">
      <c r="B493" s="49">
        <v>266</v>
      </c>
      <c r="C493" s="49" t="s">
        <v>433</v>
      </c>
      <c r="D493" s="49">
        <v>2000</v>
      </c>
      <c r="E493" s="49" t="s">
        <v>651</v>
      </c>
      <c r="F493" s="49" t="s">
        <v>675</v>
      </c>
      <c r="G493" s="49" t="s">
        <v>372</v>
      </c>
    </row>
    <row r="494" spans="1:7" x14ac:dyDescent="0.25">
      <c r="B494" s="49">
        <v>265</v>
      </c>
      <c r="C494" s="49" t="s">
        <v>432</v>
      </c>
      <c r="D494" s="49">
        <v>2000</v>
      </c>
      <c r="E494" s="49" t="s">
        <v>651</v>
      </c>
      <c r="F494" s="49" t="s">
        <v>675</v>
      </c>
      <c r="G494" s="49" t="s">
        <v>372</v>
      </c>
    </row>
    <row r="495" spans="1:7" x14ac:dyDescent="0.25">
      <c r="B495" s="49">
        <v>262</v>
      </c>
      <c r="C495" s="49" t="s">
        <v>431</v>
      </c>
      <c r="D495" s="49">
        <v>2000</v>
      </c>
      <c r="E495" s="49" t="s">
        <v>633</v>
      </c>
      <c r="F495" s="49" t="s">
        <v>664</v>
      </c>
      <c r="G495" s="49" t="s">
        <v>372</v>
      </c>
    </row>
    <row r="496" spans="1:7" x14ac:dyDescent="0.25">
      <c r="B496" s="49">
        <v>261</v>
      </c>
      <c r="C496" s="49" t="s">
        <v>430</v>
      </c>
      <c r="D496" s="49">
        <v>2001</v>
      </c>
      <c r="E496" s="49" t="s">
        <v>633</v>
      </c>
      <c r="F496" s="49" t="s">
        <v>636</v>
      </c>
      <c r="G496" s="49" t="s">
        <v>372</v>
      </c>
    </row>
    <row r="497" spans="1:7" x14ac:dyDescent="0.25">
      <c r="B497" s="49">
        <v>241</v>
      </c>
      <c r="C497" s="49" t="s">
        <v>203</v>
      </c>
      <c r="D497" s="49">
        <v>2001</v>
      </c>
      <c r="E497" s="49" t="s">
        <v>633</v>
      </c>
      <c r="F497" s="49" t="s">
        <v>677</v>
      </c>
      <c r="G497" s="49" t="s">
        <v>372</v>
      </c>
    </row>
    <row r="499" spans="1:7" x14ac:dyDescent="0.25">
      <c r="A499" s="49" t="s">
        <v>685</v>
      </c>
      <c r="F499" s="49" t="s">
        <v>686</v>
      </c>
    </row>
    <row r="500" spans="1:7" x14ac:dyDescent="0.25">
      <c r="A500" s="49" t="s">
        <v>10</v>
      </c>
      <c r="F500" s="49" t="s">
        <v>687</v>
      </c>
    </row>
  </sheetData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opLeftCell="A35" workbookViewId="0">
      <selection activeCell="A29" sqref="A29:I56"/>
    </sheetView>
  </sheetViews>
  <sheetFormatPr defaultRowHeight="15" x14ac:dyDescent="0.25"/>
  <sheetData>
    <row r="1" spans="1:9" ht="18" x14ac:dyDescent="0.25">
      <c r="A1" s="8"/>
      <c r="B1" s="8"/>
      <c r="C1" s="8"/>
      <c r="D1" s="9" t="s">
        <v>541</v>
      </c>
      <c r="E1" s="8"/>
      <c r="F1" s="8"/>
      <c r="G1" s="8"/>
      <c r="H1" s="8"/>
      <c r="I1" s="8"/>
    </row>
    <row r="2" spans="1:9" ht="15.75" x14ac:dyDescent="0.25">
      <c r="A2" s="10"/>
      <c r="B2" s="11" t="s">
        <v>542</v>
      </c>
      <c r="C2" s="10"/>
      <c r="D2" s="12"/>
      <c r="E2" s="13"/>
      <c r="F2" s="10"/>
      <c r="G2" s="10"/>
      <c r="H2" s="10"/>
      <c r="I2" s="8"/>
    </row>
    <row r="3" spans="1:9" ht="15.75" x14ac:dyDescent="0.25">
      <c r="A3" s="14"/>
      <c r="B3" s="60" t="s">
        <v>543</v>
      </c>
      <c r="C3" s="60"/>
      <c r="D3" s="60"/>
      <c r="E3" s="60"/>
      <c r="F3" s="60"/>
      <c r="G3" s="60"/>
      <c r="H3" s="60"/>
      <c r="I3" s="8"/>
    </row>
    <row r="4" spans="1:9" ht="15.75" x14ac:dyDescent="0.25">
      <c r="A4" s="61" t="s">
        <v>544</v>
      </c>
      <c r="B4" s="61"/>
      <c r="C4" s="61"/>
      <c r="D4" s="61"/>
      <c r="E4" s="61"/>
      <c r="F4" s="10" t="s">
        <v>545</v>
      </c>
      <c r="G4" s="10"/>
      <c r="H4" s="10"/>
      <c r="I4" s="8"/>
    </row>
    <row r="5" spans="1:9" ht="15.75" x14ac:dyDescent="0.25">
      <c r="A5" s="10"/>
      <c r="B5" s="15" t="s">
        <v>546</v>
      </c>
      <c r="C5" s="10"/>
      <c r="D5" s="12"/>
      <c r="E5" s="16"/>
      <c r="F5" s="10"/>
      <c r="G5" s="10"/>
      <c r="H5" s="10"/>
      <c r="I5" s="8"/>
    </row>
    <row r="6" spans="1:9" ht="15.75" x14ac:dyDescent="0.25">
      <c r="A6" s="10"/>
      <c r="B6" s="15"/>
      <c r="C6" s="10"/>
      <c r="D6" s="12"/>
      <c r="E6" s="16"/>
      <c r="F6" s="10"/>
      <c r="G6" s="10"/>
      <c r="H6" s="10"/>
      <c r="I6" s="8"/>
    </row>
    <row r="7" spans="1:9" ht="20.25" x14ac:dyDescent="0.3">
      <c r="A7" s="17">
        <v>0.44791666666666669</v>
      </c>
      <c r="B7" s="18" t="s">
        <v>547</v>
      </c>
      <c r="C7" s="18"/>
      <c r="D7" s="18"/>
      <c r="E7" s="18"/>
      <c r="F7" s="18"/>
      <c r="G7" s="18"/>
      <c r="H7" s="18"/>
      <c r="I7" s="18"/>
    </row>
    <row r="8" spans="1:9" ht="20.25" x14ac:dyDescent="0.3">
      <c r="A8" s="17">
        <v>0.45833333333333331</v>
      </c>
      <c r="B8" s="18" t="s">
        <v>528</v>
      </c>
      <c r="C8" s="18"/>
      <c r="D8" s="18"/>
      <c r="E8" s="18"/>
      <c r="F8" s="18"/>
      <c r="G8" s="18"/>
      <c r="H8" s="18"/>
      <c r="I8" s="18"/>
    </row>
    <row r="9" spans="1:9" ht="20.25" x14ac:dyDescent="0.3">
      <c r="A9" s="17">
        <v>0.4604166666666667</v>
      </c>
      <c r="B9" s="18" t="s">
        <v>528</v>
      </c>
      <c r="C9" s="18"/>
      <c r="D9" s="18"/>
      <c r="E9" s="18"/>
      <c r="F9" s="18"/>
      <c r="G9" s="18"/>
      <c r="H9" s="18"/>
      <c r="I9" s="18"/>
    </row>
    <row r="10" spans="1:9" ht="20.25" x14ac:dyDescent="0.3">
      <c r="A10" s="17">
        <v>0.46249999999999997</v>
      </c>
      <c r="B10" s="18" t="s">
        <v>528</v>
      </c>
      <c r="C10" s="18"/>
      <c r="D10" s="18"/>
      <c r="E10" s="18"/>
      <c r="F10" s="18"/>
      <c r="G10" s="18"/>
      <c r="H10" s="18"/>
      <c r="I10" s="18"/>
    </row>
    <row r="11" spans="1:9" ht="20.25" x14ac:dyDescent="0.3">
      <c r="A11" s="17">
        <v>0.46458333333333335</v>
      </c>
      <c r="B11" s="18" t="s">
        <v>527</v>
      </c>
      <c r="C11" s="18"/>
      <c r="D11" s="18"/>
      <c r="E11" s="18"/>
      <c r="F11" s="18"/>
      <c r="G11" s="18"/>
      <c r="H11" s="18"/>
      <c r="I11" s="18"/>
    </row>
    <row r="12" spans="1:9" ht="20.25" x14ac:dyDescent="0.3">
      <c r="A12" s="17">
        <v>0.46666666666666662</v>
      </c>
      <c r="B12" s="18" t="s">
        <v>527</v>
      </c>
      <c r="C12" s="18"/>
      <c r="D12" s="18"/>
      <c r="E12" s="18"/>
      <c r="F12" s="18"/>
      <c r="G12" s="18"/>
      <c r="H12" s="18"/>
      <c r="I12" s="18"/>
    </row>
    <row r="13" spans="1:9" ht="20.25" x14ac:dyDescent="0.3">
      <c r="A13" s="17">
        <v>0.46875</v>
      </c>
      <c r="B13" s="21" t="s">
        <v>530</v>
      </c>
      <c r="C13" s="21"/>
      <c r="D13" s="21"/>
      <c r="E13" s="21"/>
      <c r="F13" s="21"/>
      <c r="G13" s="21"/>
      <c r="H13" s="21"/>
      <c r="I13" s="21"/>
    </row>
    <row r="14" spans="1:9" ht="20.25" x14ac:dyDescent="0.3">
      <c r="A14" s="17">
        <v>0.47083333333333338</v>
      </c>
      <c r="B14" s="21" t="s">
        <v>530</v>
      </c>
      <c r="C14" s="21"/>
      <c r="D14" s="21"/>
      <c r="E14" s="21"/>
      <c r="F14" s="21"/>
      <c r="G14" s="21"/>
      <c r="H14" s="21"/>
      <c r="I14" s="21"/>
    </row>
    <row r="15" spans="1:9" ht="20.25" x14ac:dyDescent="0.3">
      <c r="A15" s="19">
        <v>0.47291666666666665</v>
      </c>
      <c r="B15" s="21" t="s">
        <v>529</v>
      </c>
      <c r="C15" s="21"/>
      <c r="D15" s="21"/>
      <c r="E15" s="21"/>
      <c r="F15" s="21"/>
      <c r="G15" s="21"/>
      <c r="H15" s="21"/>
      <c r="I15" s="21"/>
    </row>
    <row r="16" spans="1:9" ht="20.25" x14ac:dyDescent="0.3">
      <c r="A16" s="19">
        <v>0.47500000000000003</v>
      </c>
      <c r="B16" s="21" t="s">
        <v>529</v>
      </c>
      <c r="C16" s="21"/>
      <c r="D16" s="21"/>
      <c r="E16" s="21"/>
      <c r="F16" s="21"/>
      <c r="G16" s="21"/>
      <c r="H16" s="21"/>
      <c r="I16" s="21"/>
    </row>
    <row r="17" spans="1:9" ht="20.25" x14ac:dyDescent="0.3">
      <c r="A17" s="19">
        <v>0.47916666666666669</v>
      </c>
      <c r="B17" s="21" t="s">
        <v>532</v>
      </c>
      <c r="C17" s="21"/>
      <c r="D17" s="21"/>
      <c r="E17" s="21"/>
      <c r="F17" s="21"/>
      <c r="G17" s="21"/>
      <c r="H17" s="21"/>
      <c r="I17" s="21"/>
    </row>
    <row r="18" spans="1:9" ht="20.25" x14ac:dyDescent="0.3">
      <c r="A18" s="19">
        <v>0.4826388888888889</v>
      </c>
      <c r="B18" s="59" t="s">
        <v>531</v>
      </c>
      <c r="C18" s="59"/>
      <c r="D18" s="59"/>
      <c r="E18" s="59"/>
      <c r="F18" s="59"/>
      <c r="G18" s="59"/>
      <c r="H18" s="59"/>
      <c r="I18" s="59"/>
    </row>
    <row r="19" spans="1:9" ht="20.25" x14ac:dyDescent="0.3">
      <c r="A19" s="19">
        <v>0.4861111111111111</v>
      </c>
      <c r="B19" s="21" t="s">
        <v>534</v>
      </c>
      <c r="C19" s="21"/>
      <c r="D19" s="21"/>
      <c r="E19" s="21"/>
      <c r="F19" s="21"/>
      <c r="G19" s="21"/>
      <c r="H19" s="21"/>
      <c r="I19" s="21"/>
    </row>
    <row r="20" spans="1:9" ht="20.25" x14ac:dyDescent="0.3">
      <c r="A20" s="19">
        <v>0.48958333333333331</v>
      </c>
      <c r="B20" s="21" t="s">
        <v>533</v>
      </c>
      <c r="C20" s="21"/>
      <c r="D20" s="21"/>
      <c r="E20" s="21"/>
      <c r="F20" s="21"/>
      <c r="G20" s="21"/>
      <c r="H20" s="21"/>
      <c r="I20" s="21"/>
    </row>
    <row r="21" spans="1:9" ht="20.25" x14ac:dyDescent="0.3">
      <c r="A21" s="19">
        <v>0.49305555555555558</v>
      </c>
      <c r="B21" s="20" t="s">
        <v>536</v>
      </c>
      <c r="C21" s="18"/>
      <c r="D21" s="18"/>
      <c r="E21" s="18"/>
      <c r="F21" s="18"/>
      <c r="G21" s="18"/>
      <c r="H21" s="18"/>
      <c r="I21" s="18"/>
    </row>
    <row r="22" spans="1:9" ht="20.25" x14ac:dyDescent="0.3">
      <c r="A22" s="19">
        <v>0.5</v>
      </c>
      <c r="B22" s="20" t="s">
        <v>535</v>
      </c>
      <c r="C22" s="18"/>
      <c r="D22" s="18"/>
      <c r="E22" s="18"/>
      <c r="F22" s="18"/>
      <c r="G22" s="18"/>
      <c r="H22" s="18"/>
      <c r="I22" s="18"/>
    </row>
    <row r="23" spans="1:9" ht="20.25" x14ac:dyDescent="0.3">
      <c r="A23" s="19">
        <v>0.51388888888888895</v>
      </c>
      <c r="B23" s="21" t="s">
        <v>537</v>
      </c>
      <c r="C23" s="21"/>
      <c r="D23" s="21"/>
      <c r="E23" s="21"/>
      <c r="F23" s="21"/>
      <c r="G23" s="21"/>
      <c r="H23" s="21"/>
      <c r="I23" s="21"/>
    </row>
    <row r="24" spans="1:9" ht="20.25" x14ac:dyDescent="0.3">
      <c r="A24" s="17" t="s">
        <v>548</v>
      </c>
      <c r="B24" s="21" t="s">
        <v>538</v>
      </c>
      <c r="C24" s="21"/>
      <c r="D24" s="21"/>
      <c r="E24" s="21"/>
      <c r="F24" s="21"/>
      <c r="G24" s="21"/>
      <c r="H24" s="21"/>
      <c r="I24" s="21"/>
    </row>
    <row r="29" spans="1:9" ht="18" x14ac:dyDescent="0.25">
      <c r="A29" s="8"/>
      <c r="B29" s="8"/>
      <c r="C29" s="8"/>
      <c r="D29" s="9" t="s">
        <v>541</v>
      </c>
      <c r="E29" s="8"/>
      <c r="F29" s="8"/>
      <c r="G29" s="8"/>
      <c r="H29" s="8"/>
      <c r="I29" s="8"/>
    </row>
    <row r="30" spans="1:9" ht="15.75" x14ac:dyDescent="0.25">
      <c r="A30" s="10"/>
      <c r="B30" s="11" t="s">
        <v>542</v>
      </c>
      <c r="C30" s="10"/>
      <c r="D30" s="12"/>
      <c r="E30" s="13"/>
      <c r="F30" s="10"/>
      <c r="G30" s="10"/>
      <c r="H30" s="10"/>
      <c r="I30" s="8"/>
    </row>
    <row r="31" spans="1:9" ht="15.75" x14ac:dyDescent="0.25">
      <c r="A31" s="14"/>
      <c r="B31" s="60" t="s">
        <v>543</v>
      </c>
      <c r="C31" s="60"/>
      <c r="D31" s="60"/>
      <c r="E31" s="60"/>
      <c r="F31" s="60"/>
      <c r="G31" s="60"/>
      <c r="H31" s="60"/>
      <c r="I31" s="8"/>
    </row>
    <row r="32" spans="1:9" ht="15.75" x14ac:dyDescent="0.25">
      <c r="A32" s="61" t="s">
        <v>544</v>
      </c>
      <c r="B32" s="61"/>
      <c r="C32" s="61"/>
      <c r="D32" s="61"/>
      <c r="E32" s="61"/>
      <c r="F32" s="10" t="s">
        <v>549</v>
      </c>
      <c r="G32" s="10"/>
      <c r="H32" s="10"/>
      <c r="I32" s="8"/>
    </row>
    <row r="33" spans="1:9" ht="15.75" x14ac:dyDescent="0.25">
      <c r="A33" s="10"/>
      <c r="B33" s="15" t="s">
        <v>550</v>
      </c>
      <c r="C33" s="10"/>
      <c r="D33" s="12"/>
      <c r="E33" s="16"/>
      <c r="F33" s="10"/>
      <c r="G33" s="10"/>
      <c r="H33" s="10"/>
      <c r="I33" s="8"/>
    </row>
    <row r="34" spans="1:9" ht="15.75" x14ac:dyDescent="0.25">
      <c r="A34" s="10"/>
      <c r="B34" s="15"/>
      <c r="C34" s="10"/>
      <c r="D34" s="12"/>
      <c r="E34" s="16"/>
      <c r="F34" s="10"/>
      <c r="G34" s="10"/>
      <c r="H34" s="10"/>
      <c r="I34" s="8"/>
    </row>
    <row r="35" spans="1:9" ht="20.25" x14ac:dyDescent="0.3">
      <c r="A35" s="17"/>
      <c r="B35" s="18"/>
      <c r="C35" s="18"/>
      <c r="D35" s="18"/>
      <c r="E35" s="18"/>
      <c r="F35" s="18"/>
      <c r="G35" s="18"/>
      <c r="H35" s="18"/>
      <c r="I35" s="18"/>
    </row>
    <row r="36" spans="1:9" ht="20.25" x14ac:dyDescent="0.3">
      <c r="A36" s="17">
        <v>0.45833333333333331</v>
      </c>
      <c r="B36" s="18" t="s">
        <v>528</v>
      </c>
      <c r="C36" s="18"/>
      <c r="D36" s="18"/>
      <c r="E36" s="18"/>
      <c r="F36" s="18"/>
      <c r="G36" s="18"/>
      <c r="H36" s="18"/>
      <c r="I36" s="18"/>
    </row>
    <row r="37" spans="1:9" ht="20.25" x14ac:dyDescent="0.3">
      <c r="A37" s="17">
        <v>0.46180555555555558</v>
      </c>
      <c r="B37" s="18" t="s">
        <v>527</v>
      </c>
      <c r="C37" s="18"/>
      <c r="D37" s="18"/>
      <c r="E37" s="18"/>
      <c r="F37" s="18"/>
      <c r="G37" s="18"/>
      <c r="H37" s="18"/>
      <c r="I37" s="18"/>
    </row>
    <row r="38" spans="1:9" ht="20.25" x14ac:dyDescent="0.3">
      <c r="A38" s="17">
        <v>0.46527777777777773</v>
      </c>
      <c r="B38" s="21" t="s">
        <v>530</v>
      </c>
      <c r="C38" s="21"/>
      <c r="D38" s="21"/>
      <c r="E38" s="21"/>
      <c r="F38" s="21"/>
      <c r="G38" s="21"/>
      <c r="H38" s="21"/>
      <c r="I38" s="21"/>
    </row>
    <row r="39" spans="1:9" ht="20.25" x14ac:dyDescent="0.3">
      <c r="A39" s="19">
        <v>0.46875</v>
      </c>
      <c r="B39" s="21" t="s">
        <v>529</v>
      </c>
      <c r="C39" s="21"/>
      <c r="D39" s="21"/>
      <c r="E39" s="21"/>
      <c r="F39" s="21"/>
      <c r="G39" s="21"/>
      <c r="H39" s="21"/>
      <c r="I39" s="21"/>
    </row>
    <row r="40" spans="1:9" ht="20.25" x14ac:dyDescent="0.3">
      <c r="A40" s="19">
        <v>0.47222222222222227</v>
      </c>
      <c r="B40" s="21" t="s">
        <v>532</v>
      </c>
      <c r="C40" s="21"/>
      <c r="D40" s="21"/>
      <c r="E40" s="21"/>
      <c r="F40" s="21"/>
      <c r="G40" s="21"/>
      <c r="H40" s="21"/>
      <c r="I40" s="21"/>
    </row>
    <row r="41" spans="1:9" ht="20.25" x14ac:dyDescent="0.3">
      <c r="A41" s="19">
        <v>0.47569444444444442</v>
      </c>
      <c r="B41" s="59" t="s">
        <v>531</v>
      </c>
      <c r="C41" s="59"/>
      <c r="D41" s="59"/>
      <c r="E41" s="59"/>
      <c r="F41" s="59"/>
      <c r="G41" s="59"/>
      <c r="H41" s="59"/>
      <c r="I41" s="59"/>
    </row>
    <row r="42" spans="1:9" ht="20.25" x14ac:dyDescent="0.3">
      <c r="A42" s="19">
        <v>0.47916666666666669</v>
      </c>
      <c r="B42" s="21" t="s">
        <v>534</v>
      </c>
      <c r="C42" s="21"/>
      <c r="D42" s="21"/>
      <c r="E42" s="21"/>
      <c r="F42" s="21"/>
      <c r="G42" s="21"/>
      <c r="H42" s="21"/>
      <c r="I42" s="21"/>
    </row>
    <row r="43" spans="1:9" ht="20.25" x14ac:dyDescent="0.3">
      <c r="A43" s="19">
        <v>0.4826388888888889</v>
      </c>
      <c r="B43" s="21" t="s">
        <v>533</v>
      </c>
      <c r="C43" s="21"/>
      <c r="D43" s="21"/>
      <c r="E43" s="21"/>
      <c r="F43" s="21"/>
      <c r="G43" s="21"/>
      <c r="H43" s="21"/>
      <c r="I43" s="21"/>
    </row>
    <row r="44" spans="1:9" ht="20.25" x14ac:dyDescent="0.3">
      <c r="A44" s="19">
        <v>0.4861111111111111</v>
      </c>
      <c r="B44" s="21" t="s">
        <v>551</v>
      </c>
      <c r="C44" s="21"/>
      <c r="D44" s="21"/>
      <c r="E44" s="21"/>
      <c r="F44" s="21"/>
      <c r="G44" s="21"/>
      <c r="H44" s="21"/>
      <c r="I44" s="21"/>
    </row>
    <row r="45" spans="1:9" ht="20.25" x14ac:dyDescent="0.3">
      <c r="A45" s="19">
        <v>0.5</v>
      </c>
      <c r="B45" s="20" t="s">
        <v>536</v>
      </c>
      <c r="C45" s="20"/>
      <c r="D45" s="20"/>
      <c r="E45" s="20"/>
      <c r="F45" s="20"/>
      <c r="G45" s="18"/>
      <c r="H45" s="18"/>
      <c r="I45" s="18"/>
    </row>
    <row r="46" spans="1:9" ht="20.25" x14ac:dyDescent="0.3">
      <c r="A46" s="19">
        <v>0.50694444444444442</v>
      </c>
      <c r="B46" s="20" t="s">
        <v>535</v>
      </c>
      <c r="C46" s="18"/>
      <c r="D46" s="18"/>
      <c r="E46" s="18"/>
      <c r="F46" s="18"/>
      <c r="G46" s="18"/>
      <c r="H46" s="18"/>
      <c r="I46" s="18"/>
    </row>
    <row r="47" spans="1:9" ht="20.25" x14ac:dyDescent="0.3">
      <c r="A47" s="19">
        <v>0.51388888888888895</v>
      </c>
      <c r="B47" s="21" t="s">
        <v>552</v>
      </c>
      <c r="C47" s="21"/>
      <c r="D47" s="21"/>
      <c r="E47" s="21"/>
      <c r="F47" s="21"/>
      <c r="G47" s="21"/>
      <c r="H47" s="21"/>
      <c r="I47" s="21"/>
    </row>
    <row r="48" spans="1:9" ht="20.25" x14ac:dyDescent="0.3">
      <c r="A48" s="19">
        <v>0.51736111111111105</v>
      </c>
      <c r="B48" s="21" t="s">
        <v>553</v>
      </c>
      <c r="C48" s="21"/>
      <c r="D48" s="21"/>
      <c r="E48" s="21"/>
      <c r="F48" s="21"/>
      <c r="G48" s="21"/>
      <c r="H48" s="21"/>
      <c r="I48" s="21"/>
    </row>
    <row r="49" spans="1:9" ht="20.25" x14ac:dyDescent="0.3">
      <c r="A49" s="19">
        <v>0.52083333333333337</v>
      </c>
      <c r="B49" s="21" t="s">
        <v>554</v>
      </c>
      <c r="C49" s="21"/>
      <c r="D49" s="21"/>
      <c r="E49" s="21"/>
      <c r="F49" s="21"/>
      <c r="G49" s="21"/>
      <c r="H49" s="21"/>
      <c r="I49" s="21"/>
    </row>
    <row r="50" spans="1:9" ht="20.25" x14ac:dyDescent="0.3">
      <c r="A50" s="19">
        <v>0.52430555555555558</v>
      </c>
      <c r="B50" s="21" t="s">
        <v>555</v>
      </c>
      <c r="C50" s="21"/>
      <c r="D50" s="21"/>
      <c r="E50" s="21"/>
      <c r="F50" s="21"/>
      <c r="G50" s="21"/>
      <c r="H50" s="21"/>
      <c r="I50" s="21"/>
    </row>
    <row r="51" spans="1:9" ht="20.25" x14ac:dyDescent="0.3">
      <c r="A51" s="19">
        <v>0.52777777777777779</v>
      </c>
      <c r="B51" s="21" t="s">
        <v>556</v>
      </c>
      <c r="C51" s="21"/>
      <c r="D51" s="21"/>
      <c r="E51" s="21"/>
      <c r="F51" s="21"/>
      <c r="G51" s="21"/>
      <c r="H51" s="21"/>
      <c r="I51" s="21"/>
    </row>
    <row r="52" spans="1:9" ht="20.25" x14ac:dyDescent="0.3">
      <c r="A52" s="19">
        <v>0.53125</v>
      </c>
      <c r="B52" s="21" t="s">
        <v>557</v>
      </c>
      <c r="C52" s="21"/>
      <c r="D52" s="21"/>
      <c r="E52" s="21"/>
      <c r="F52" s="21"/>
      <c r="G52" s="21"/>
      <c r="H52" s="21"/>
      <c r="I52" s="21"/>
    </row>
    <row r="53" spans="1:9" ht="20.25" x14ac:dyDescent="0.3">
      <c r="A53" s="19">
        <v>0.53472222222222221</v>
      </c>
      <c r="B53" s="21" t="s">
        <v>558</v>
      </c>
      <c r="C53" s="21"/>
      <c r="D53" s="21"/>
      <c r="E53" s="21"/>
      <c r="F53" s="21"/>
      <c r="G53" s="21"/>
      <c r="H53" s="21"/>
      <c r="I53" s="21"/>
    </row>
    <row r="54" spans="1:9" ht="20.25" x14ac:dyDescent="0.3">
      <c r="A54" s="19">
        <v>0.53819444444444442</v>
      </c>
      <c r="B54" s="21" t="s">
        <v>559</v>
      </c>
      <c r="C54" s="21"/>
      <c r="D54" s="21"/>
      <c r="E54" s="21"/>
      <c r="F54" s="21"/>
      <c r="G54" s="21"/>
      <c r="H54" s="21"/>
      <c r="I54" s="21"/>
    </row>
    <row r="55" spans="1:9" ht="20.25" x14ac:dyDescent="0.3">
      <c r="A55" s="19">
        <v>0.54166666666666663</v>
      </c>
      <c r="B55" s="21" t="s">
        <v>560</v>
      </c>
      <c r="C55" s="21"/>
      <c r="D55" s="21"/>
      <c r="E55" s="21"/>
      <c r="F55" s="21"/>
      <c r="G55" s="21"/>
      <c r="H55" s="21"/>
      <c r="I55" s="21"/>
    </row>
  </sheetData>
  <mergeCells count="6">
    <mergeCell ref="B41:I41"/>
    <mergeCell ref="B3:H3"/>
    <mergeCell ref="A4:E4"/>
    <mergeCell ref="B18:I18"/>
    <mergeCell ref="B31:H31"/>
    <mergeCell ref="A32:E3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2"/>
  <sheetViews>
    <sheetView topLeftCell="A2" workbookViewId="0">
      <selection activeCell="L12" sqref="L12"/>
    </sheetView>
  </sheetViews>
  <sheetFormatPr defaultRowHeight="15.75" x14ac:dyDescent="0.25"/>
  <cols>
    <col min="1" max="1" width="3.42578125" customWidth="1"/>
    <col min="2" max="2" width="6" style="42" customWidth="1"/>
    <col min="3" max="3" width="23.28515625" customWidth="1"/>
    <col min="4" max="4" width="8.42578125" customWidth="1"/>
    <col min="6" max="6" width="22.140625" customWidth="1"/>
    <col min="7" max="7" width="1" customWidth="1"/>
  </cols>
  <sheetData>
    <row r="1" spans="1:8" x14ac:dyDescent="0.25">
      <c r="A1" t="s">
        <v>0</v>
      </c>
      <c r="B1" s="43" t="s">
        <v>539</v>
      </c>
    </row>
    <row r="2" spans="1:8" x14ac:dyDescent="0.25">
      <c r="A2" t="s">
        <v>2</v>
      </c>
      <c r="B2" s="58" t="s">
        <v>3</v>
      </c>
      <c r="C2" s="58"/>
      <c r="D2" s="58"/>
      <c r="E2" s="58"/>
      <c r="F2" s="58"/>
      <c r="G2" s="58"/>
      <c r="H2" s="58"/>
    </row>
    <row r="3" spans="1:8" x14ac:dyDescent="0.25">
      <c r="A3" t="s">
        <v>4</v>
      </c>
      <c r="B3" s="58" t="s">
        <v>5</v>
      </c>
      <c r="C3" s="58"/>
      <c r="D3" s="58"/>
    </row>
    <row r="4" spans="1:8" x14ac:dyDescent="0.25">
      <c r="A4" t="s">
        <v>6</v>
      </c>
      <c r="B4" s="58" t="s">
        <v>540</v>
      </c>
      <c r="C4" s="58"/>
      <c r="D4" s="58"/>
      <c r="E4" s="58"/>
    </row>
    <row r="5" spans="1:8" x14ac:dyDescent="0.25">
      <c r="A5" t="s">
        <v>8</v>
      </c>
      <c r="B5" s="42" t="s">
        <v>9</v>
      </c>
    </row>
    <row r="6" spans="1:8" x14ac:dyDescent="0.25">
      <c r="A6" t="s">
        <v>10</v>
      </c>
      <c r="B6" s="42" t="s">
        <v>11</v>
      </c>
    </row>
    <row r="7" spans="1:8" x14ac:dyDescent="0.25">
      <c r="A7" t="s">
        <v>12</v>
      </c>
      <c r="B7" s="42" t="s">
        <v>13</v>
      </c>
    </row>
    <row r="10" spans="1:8" x14ac:dyDescent="0.25">
      <c r="A10" t="s">
        <v>14</v>
      </c>
      <c r="B10" s="42" t="s">
        <v>15</v>
      </c>
    </row>
    <row r="11" spans="1:8" x14ac:dyDescent="0.25">
      <c r="A11" t="s">
        <v>16</v>
      </c>
      <c r="B11" s="42" t="s">
        <v>17</v>
      </c>
      <c r="C11" t="s">
        <v>18</v>
      </c>
      <c r="D11" t="s">
        <v>19</v>
      </c>
      <c r="E11" t="s">
        <v>20</v>
      </c>
      <c r="F11" t="s">
        <v>21</v>
      </c>
      <c r="G11" t="s">
        <v>23</v>
      </c>
      <c r="H11" t="s">
        <v>620</v>
      </c>
    </row>
    <row r="12" spans="1:8" ht="18.75" x14ac:dyDescent="0.3">
      <c r="B12" s="45">
        <v>0.45833333333333331</v>
      </c>
      <c r="C12" s="22" t="s">
        <v>528</v>
      </c>
    </row>
    <row r="13" spans="1:8" x14ac:dyDescent="0.25">
      <c r="B13" s="39">
        <v>1</v>
      </c>
      <c r="C13" t="s">
        <v>26</v>
      </c>
      <c r="D13">
        <v>2005</v>
      </c>
      <c r="E13" t="s">
        <v>27</v>
      </c>
      <c r="F13" t="s">
        <v>28</v>
      </c>
      <c r="G13" s="7">
        <v>0</v>
      </c>
      <c r="H13" s="7">
        <v>0</v>
      </c>
    </row>
    <row r="14" spans="1:8" x14ac:dyDescent="0.25">
      <c r="B14" s="39">
        <v>2</v>
      </c>
      <c r="C14" t="s">
        <v>29</v>
      </c>
      <c r="D14">
        <v>2004</v>
      </c>
      <c r="E14" t="s">
        <v>30</v>
      </c>
      <c r="F14" t="s">
        <v>31</v>
      </c>
      <c r="G14" s="7">
        <v>6.2499999999999995E-3</v>
      </c>
      <c r="H14" s="7">
        <v>6.2499999999999995E-3</v>
      </c>
    </row>
    <row r="15" spans="1:8" x14ac:dyDescent="0.25">
      <c r="B15" s="39">
        <v>4</v>
      </c>
      <c r="C15" t="s">
        <v>33</v>
      </c>
      <c r="D15">
        <v>2004</v>
      </c>
      <c r="E15" t="s">
        <v>30</v>
      </c>
      <c r="F15" t="s">
        <v>31</v>
      </c>
      <c r="G15" s="7">
        <v>6.9444444444444441E-3</v>
      </c>
      <c r="H15" s="7">
        <v>6.9444444444444441E-3</v>
      </c>
    </row>
    <row r="16" spans="1:8" x14ac:dyDescent="0.25">
      <c r="B16" s="39">
        <v>5</v>
      </c>
      <c r="C16" t="s">
        <v>34</v>
      </c>
      <c r="D16">
        <v>2004</v>
      </c>
      <c r="E16" t="s">
        <v>27</v>
      </c>
      <c r="F16" t="s">
        <v>35</v>
      </c>
      <c r="G16" s="7">
        <v>9.7222222222222224E-3</v>
      </c>
      <c r="H16" s="7">
        <v>9.7222222222222224E-3</v>
      </c>
    </row>
    <row r="17" spans="2:9" x14ac:dyDescent="0.25">
      <c r="B17" s="39">
        <v>7</v>
      </c>
      <c r="C17" t="s">
        <v>36</v>
      </c>
      <c r="D17">
        <v>2004</v>
      </c>
      <c r="E17" t="s">
        <v>27</v>
      </c>
      <c r="F17" t="s">
        <v>37</v>
      </c>
      <c r="G17" s="7">
        <v>1.1805555555555555E-2</v>
      </c>
      <c r="H17" s="7">
        <v>1.1805555555555555E-2</v>
      </c>
      <c r="I17" s="25"/>
    </row>
    <row r="18" spans="2:9" x14ac:dyDescent="0.25">
      <c r="B18" s="39">
        <v>8</v>
      </c>
      <c r="C18" t="s">
        <v>39</v>
      </c>
      <c r="D18">
        <v>2005</v>
      </c>
      <c r="E18" t="s">
        <v>27</v>
      </c>
      <c r="F18" t="s">
        <v>40</v>
      </c>
      <c r="G18" s="7">
        <v>2.1527777777777781E-2</v>
      </c>
      <c r="H18" s="7">
        <v>2.1527777777777781E-2</v>
      </c>
      <c r="I18" s="25"/>
    </row>
    <row r="19" spans="2:9" x14ac:dyDescent="0.25">
      <c r="B19" s="39">
        <v>9</v>
      </c>
      <c r="C19" t="s">
        <v>41</v>
      </c>
      <c r="D19">
        <v>2007</v>
      </c>
      <c r="E19" t="s">
        <v>27</v>
      </c>
      <c r="F19" t="s">
        <v>42</v>
      </c>
      <c r="G19" s="7">
        <v>2.2916666666666669E-2</v>
      </c>
      <c r="H19" s="7">
        <v>2.2916666666666669E-2</v>
      </c>
      <c r="I19" s="25"/>
    </row>
    <row r="20" spans="2:9" x14ac:dyDescent="0.25">
      <c r="B20" s="39">
        <v>10</v>
      </c>
      <c r="C20" t="s">
        <v>43</v>
      </c>
      <c r="D20">
        <v>2004</v>
      </c>
      <c r="E20" t="s">
        <v>27</v>
      </c>
      <c r="F20" t="s">
        <v>44</v>
      </c>
      <c r="G20" s="7">
        <v>2.7777777777777776E-2</v>
      </c>
      <c r="H20" s="7">
        <v>2.7777777777777776E-2</v>
      </c>
      <c r="I20" s="25"/>
    </row>
    <row r="21" spans="2:9" x14ac:dyDescent="0.25">
      <c r="B21" s="39">
        <v>11</v>
      </c>
      <c r="C21" t="s">
        <v>45</v>
      </c>
      <c r="D21">
        <v>2004</v>
      </c>
      <c r="E21" t="s">
        <v>30</v>
      </c>
      <c r="F21" t="s">
        <v>31</v>
      </c>
      <c r="G21" s="7">
        <v>3.4027777777777775E-2</v>
      </c>
      <c r="H21" s="7">
        <v>3.4027777777777775E-2</v>
      </c>
      <c r="I21" s="25"/>
    </row>
    <row r="22" spans="2:9" x14ac:dyDescent="0.25">
      <c r="B22" s="39">
        <v>12</v>
      </c>
      <c r="C22" t="s">
        <v>48</v>
      </c>
      <c r="D22">
        <v>2004</v>
      </c>
      <c r="E22" t="s">
        <v>27</v>
      </c>
      <c r="F22" t="s">
        <v>49</v>
      </c>
      <c r="G22" s="7">
        <v>4.027777777777778E-2</v>
      </c>
      <c r="H22" s="7">
        <v>4.027777777777778E-2</v>
      </c>
      <c r="I22" s="25"/>
    </row>
    <row r="23" spans="2:9" x14ac:dyDescent="0.25">
      <c r="B23" s="39">
        <v>13</v>
      </c>
      <c r="C23" t="s">
        <v>51</v>
      </c>
      <c r="D23">
        <v>2004</v>
      </c>
      <c r="E23" t="s">
        <v>27</v>
      </c>
      <c r="F23" t="s">
        <v>40</v>
      </c>
      <c r="G23" s="7">
        <v>4.1666666666666664E-2</v>
      </c>
      <c r="H23" s="7">
        <v>4.1666666666666664E-2</v>
      </c>
      <c r="I23" s="25"/>
    </row>
    <row r="24" spans="2:9" x14ac:dyDescent="0.25">
      <c r="B24" s="39">
        <v>61</v>
      </c>
      <c r="C24" t="s">
        <v>383</v>
      </c>
      <c r="D24">
        <v>2005</v>
      </c>
      <c r="E24" t="s">
        <v>87</v>
      </c>
      <c r="F24" t="s">
        <v>384</v>
      </c>
      <c r="G24" s="7">
        <v>8.3333333333333301E-2</v>
      </c>
      <c r="H24" s="7">
        <v>4.9999999999999996E-2</v>
      </c>
      <c r="I24" s="25"/>
    </row>
    <row r="25" spans="2:9" x14ac:dyDescent="0.25">
      <c r="B25" s="39">
        <v>14</v>
      </c>
      <c r="C25" t="s">
        <v>54</v>
      </c>
      <c r="D25">
        <v>2006</v>
      </c>
      <c r="E25" t="s">
        <v>27</v>
      </c>
      <c r="F25" t="s">
        <v>44</v>
      </c>
      <c r="G25" s="7">
        <v>5.5555555555555552E-2</v>
      </c>
      <c r="H25" s="7">
        <v>5.5555555555555552E-2</v>
      </c>
      <c r="I25" s="25"/>
    </row>
    <row r="26" spans="2:9" x14ac:dyDescent="0.25">
      <c r="B26" s="39">
        <v>15</v>
      </c>
      <c r="C26" t="s">
        <v>55</v>
      </c>
      <c r="D26">
        <v>2004</v>
      </c>
      <c r="E26" t="s">
        <v>27</v>
      </c>
      <c r="F26" t="s">
        <v>56</v>
      </c>
      <c r="G26" s="7">
        <v>5.6250000000000001E-2</v>
      </c>
      <c r="H26" s="7">
        <v>5.6250000000000001E-2</v>
      </c>
      <c r="I26" s="25"/>
    </row>
    <row r="27" spans="2:9" x14ac:dyDescent="0.25">
      <c r="B27" s="39">
        <v>16</v>
      </c>
      <c r="C27" t="s">
        <v>59</v>
      </c>
      <c r="D27">
        <v>2004</v>
      </c>
      <c r="E27" t="s">
        <v>27</v>
      </c>
      <c r="F27" t="s">
        <v>35</v>
      </c>
      <c r="G27" s="7">
        <v>6.1111111111111116E-2</v>
      </c>
      <c r="H27" s="7">
        <v>6.1111111111111116E-2</v>
      </c>
      <c r="I27" s="25"/>
    </row>
    <row r="28" spans="2:9" x14ac:dyDescent="0.25">
      <c r="B28" s="39">
        <v>17</v>
      </c>
      <c r="C28" t="s">
        <v>61</v>
      </c>
      <c r="D28">
        <v>2004</v>
      </c>
      <c r="E28" t="s">
        <v>27</v>
      </c>
      <c r="F28" t="s">
        <v>62</v>
      </c>
      <c r="G28" s="7">
        <v>6.7361111111111108E-2</v>
      </c>
      <c r="H28" s="7">
        <v>6.7361111111111108E-2</v>
      </c>
      <c r="I28" s="25"/>
    </row>
    <row r="29" spans="2:9" x14ac:dyDescent="0.25">
      <c r="B29" s="39">
        <v>18</v>
      </c>
      <c r="C29" t="s">
        <v>64</v>
      </c>
      <c r="D29">
        <v>2005</v>
      </c>
      <c r="E29" t="s">
        <v>27</v>
      </c>
      <c r="F29" t="s">
        <v>35</v>
      </c>
      <c r="G29" s="7">
        <v>7.7083333333333337E-2</v>
      </c>
      <c r="H29" s="7">
        <v>7.7083333333333337E-2</v>
      </c>
      <c r="I29" s="25"/>
    </row>
    <row r="30" spans="2:9" x14ac:dyDescent="0.25">
      <c r="B30" s="39">
        <v>19</v>
      </c>
      <c r="C30" t="s">
        <v>65</v>
      </c>
      <c r="D30">
        <v>2004</v>
      </c>
      <c r="E30" t="s">
        <v>27</v>
      </c>
      <c r="F30" t="s">
        <v>40</v>
      </c>
      <c r="G30" s="7">
        <v>7.7777777777777779E-2</v>
      </c>
      <c r="H30" s="7">
        <v>7.7777777777777779E-2</v>
      </c>
      <c r="I30" s="25"/>
    </row>
    <row r="31" spans="2:9" x14ac:dyDescent="0.25">
      <c r="B31" s="39">
        <v>20</v>
      </c>
      <c r="C31" t="s">
        <v>66</v>
      </c>
      <c r="D31">
        <v>2004</v>
      </c>
      <c r="E31" t="s">
        <v>27</v>
      </c>
      <c r="F31" t="s">
        <v>35</v>
      </c>
      <c r="G31" s="7">
        <v>7.8472222222222221E-2</v>
      </c>
      <c r="H31" s="7">
        <v>7.8472222222222221E-2</v>
      </c>
      <c r="I31" s="25"/>
    </row>
    <row r="32" spans="2:9" x14ac:dyDescent="0.25">
      <c r="B32" s="39">
        <v>22</v>
      </c>
      <c r="C32" t="s">
        <v>69</v>
      </c>
      <c r="D32">
        <v>2005</v>
      </c>
      <c r="E32" t="s">
        <v>27</v>
      </c>
      <c r="F32" t="s">
        <v>40</v>
      </c>
      <c r="G32" s="7">
        <v>8.1944444444444445E-2</v>
      </c>
      <c r="H32" s="7">
        <v>8.1944444444444445E-2</v>
      </c>
      <c r="I32" s="25"/>
    </row>
    <row r="33" spans="2:8" x14ac:dyDescent="0.25">
      <c r="B33" s="39">
        <v>23</v>
      </c>
      <c r="C33" t="s">
        <v>71</v>
      </c>
      <c r="D33">
        <v>2006</v>
      </c>
      <c r="E33" t="s">
        <v>27</v>
      </c>
      <c r="F33" t="s">
        <v>40</v>
      </c>
      <c r="G33" s="7">
        <v>8.3333333333333329E-2</v>
      </c>
      <c r="H33" s="7">
        <v>8.3333333333333329E-2</v>
      </c>
    </row>
    <row r="34" spans="2:8" x14ac:dyDescent="0.25">
      <c r="B34" s="39">
        <v>25</v>
      </c>
      <c r="C34" t="s">
        <v>72</v>
      </c>
      <c r="D34">
        <v>2005</v>
      </c>
      <c r="E34" t="s">
        <v>27</v>
      </c>
      <c r="F34" t="s">
        <v>49</v>
      </c>
      <c r="G34" s="7">
        <v>8.3333333333333329E-2</v>
      </c>
      <c r="H34" s="7">
        <v>8.3333333333333329E-2</v>
      </c>
    </row>
    <row r="35" spans="2:8" x14ac:dyDescent="0.25">
      <c r="B35" s="39">
        <v>26</v>
      </c>
      <c r="C35" t="s">
        <v>73</v>
      </c>
      <c r="D35">
        <v>2004</v>
      </c>
      <c r="E35" t="s">
        <v>27</v>
      </c>
      <c r="F35" t="s">
        <v>49</v>
      </c>
      <c r="G35" s="7">
        <v>8.3333333333333301E-2</v>
      </c>
      <c r="H35" s="7">
        <v>8.3333333333333301E-2</v>
      </c>
    </row>
    <row r="36" spans="2:8" x14ac:dyDescent="0.25">
      <c r="B36" s="39">
        <v>27</v>
      </c>
      <c r="C36" t="s">
        <v>77</v>
      </c>
      <c r="D36">
        <v>2004</v>
      </c>
      <c r="E36" t="s">
        <v>27</v>
      </c>
      <c r="F36" t="s">
        <v>35</v>
      </c>
      <c r="G36" s="7">
        <v>8.3333333333333301E-2</v>
      </c>
      <c r="H36" s="7">
        <v>8.3333333333333301E-2</v>
      </c>
    </row>
    <row r="37" spans="2:8" x14ac:dyDescent="0.25">
      <c r="B37" s="39">
        <v>28</v>
      </c>
      <c r="C37" t="s">
        <v>78</v>
      </c>
      <c r="D37">
        <v>2005</v>
      </c>
      <c r="E37" t="s">
        <v>27</v>
      </c>
      <c r="F37" t="s">
        <v>40</v>
      </c>
      <c r="G37" s="7">
        <v>8.3333333333333301E-2</v>
      </c>
      <c r="H37" s="7">
        <v>8.3333333333333301E-2</v>
      </c>
    </row>
    <row r="38" spans="2:8" x14ac:dyDescent="0.25">
      <c r="B38" s="39">
        <v>29</v>
      </c>
      <c r="C38" t="s">
        <v>79</v>
      </c>
      <c r="D38">
        <v>2004</v>
      </c>
      <c r="E38" t="s">
        <v>27</v>
      </c>
      <c r="F38" t="s">
        <v>40</v>
      </c>
      <c r="G38" s="7">
        <v>8.3333333333333301E-2</v>
      </c>
      <c r="H38" s="7">
        <v>8.3333333333333301E-2</v>
      </c>
    </row>
    <row r="39" spans="2:8" x14ac:dyDescent="0.25">
      <c r="B39" s="39">
        <v>30</v>
      </c>
      <c r="C39" t="s">
        <v>81</v>
      </c>
      <c r="D39">
        <v>2005</v>
      </c>
      <c r="E39" t="s">
        <v>27</v>
      </c>
      <c r="F39" t="s">
        <v>82</v>
      </c>
      <c r="G39" s="7">
        <v>8.3333333333333301E-2</v>
      </c>
      <c r="H39" s="7">
        <v>8.3333333333333301E-2</v>
      </c>
    </row>
    <row r="40" spans="2:8" x14ac:dyDescent="0.25">
      <c r="B40" s="39">
        <v>31</v>
      </c>
      <c r="C40" t="s">
        <v>84</v>
      </c>
      <c r="D40">
        <v>2004</v>
      </c>
      <c r="E40" t="s">
        <v>27</v>
      </c>
      <c r="F40" t="s">
        <v>40</v>
      </c>
      <c r="G40" s="7">
        <v>8.3333333333333301E-2</v>
      </c>
      <c r="H40" s="7">
        <v>8.3333333333333301E-2</v>
      </c>
    </row>
    <row r="41" spans="2:8" x14ac:dyDescent="0.25">
      <c r="B41" s="39">
        <v>32</v>
      </c>
      <c r="C41" t="s">
        <v>85</v>
      </c>
      <c r="D41">
        <v>2004</v>
      </c>
      <c r="E41" t="s">
        <v>27</v>
      </c>
      <c r="F41" t="s">
        <v>40</v>
      </c>
      <c r="G41" s="7">
        <v>8.3333333333333301E-2</v>
      </c>
      <c r="H41" s="7">
        <v>8.3333333333333301E-2</v>
      </c>
    </row>
    <row r="42" spans="2:8" x14ac:dyDescent="0.25">
      <c r="B42" s="39">
        <v>33</v>
      </c>
      <c r="C42" t="s">
        <v>92</v>
      </c>
      <c r="D42">
        <v>2004</v>
      </c>
      <c r="E42" t="s">
        <v>27</v>
      </c>
      <c r="F42" t="s">
        <v>35</v>
      </c>
      <c r="G42" s="7">
        <v>8.3333333333333301E-2</v>
      </c>
      <c r="H42" s="7">
        <v>8.3333333333333301E-2</v>
      </c>
    </row>
    <row r="43" spans="2:8" x14ac:dyDescent="0.25">
      <c r="B43" s="39">
        <v>34</v>
      </c>
      <c r="C43" t="s">
        <v>93</v>
      </c>
      <c r="D43">
        <v>2006</v>
      </c>
      <c r="E43" t="s">
        <v>27</v>
      </c>
      <c r="F43" t="s">
        <v>28</v>
      </c>
      <c r="G43" s="7">
        <v>8.3333333333333301E-2</v>
      </c>
      <c r="H43" s="7">
        <v>8.3333333333333301E-2</v>
      </c>
    </row>
    <row r="44" spans="2:8" x14ac:dyDescent="0.25">
      <c r="B44" s="39">
        <v>35</v>
      </c>
      <c r="C44" t="s">
        <v>94</v>
      </c>
      <c r="D44">
        <v>2004</v>
      </c>
      <c r="E44" t="s">
        <v>27</v>
      </c>
      <c r="F44" t="s">
        <v>37</v>
      </c>
      <c r="G44" s="7">
        <v>8.3333333333333301E-2</v>
      </c>
      <c r="H44" s="7">
        <v>8.3333333333333301E-2</v>
      </c>
    </row>
    <row r="45" spans="2:8" x14ac:dyDescent="0.25">
      <c r="B45" s="39">
        <v>36</v>
      </c>
      <c r="C45" t="s">
        <v>97</v>
      </c>
      <c r="D45">
        <v>2004</v>
      </c>
      <c r="E45" t="s">
        <v>27</v>
      </c>
      <c r="F45" t="s">
        <v>40</v>
      </c>
      <c r="G45" s="7">
        <v>8.3333333333333301E-2</v>
      </c>
      <c r="H45" s="7">
        <v>8.3333333333333301E-2</v>
      </c>
    </row>
    <row r="46" spans="2:8" x14ac:dyDescent="0.25">
      <c r="B46" s="39">
        <v>37</v>
      </c>
      <c r="C46" t="s">
        <v>98</v>
      </c>
      <c r="D46">
        <v>2008</v>
      </c>
      <c r="E46" t="s">
        <v>87</v>
      </c>
      <c r="F46" t="s">
        <v>88</v>
      </c>
      <c r="G46" s="7">
        <v>8.3333333333333301E-2</v>
      </c>
      <c r="H46" s="7">
        <v>8.3333333333333301E-2</v>
      </c>
    </row>
    <row r="47" spans="2:8" x14ac:dyDescent="0.25">
      <c r="B47" s="39">
        <v>38</v>
      </c>
      <c r="C47" t="s">
        <v>102</v>
      </c>
      <c r="D47">
        <v>2006</v>
      </c>
      <c r="E47" t="s">
        <v>27</v>
      </c>
      <c r="F47" t="s">
        <v>35</v>
      </c>
      <c r="G47" s="7">
        <v>8.3333333333333301E-2</v>
      </c>
      <c r="H47" s="7">
        <v>8.3333333333333301E-2</v>
      </c>
    </row>
    <row r="48" spans="2:8" x14ac:dyDescent="0.25">
      <c r="B48" s="39">
        <v>39</v>
      </c>
      <c r="C48" t="s">
        <v>106</v>
      </c>
      <c r="D48">
        <v>2004</v>
      </c>
      <c r="E48" t="s">
        <v>30</v>
      </c>
      <c r="F48" t="s">
        <v>31</v>
      </c>
      <c r="G48" s="7">
        <v>8.3333333333333301E-2</v>
      </c>
      <c r="H48" s="7">
        <v>8.3333333333333301E-2</v>
      </c>
    </row>
    <row r="49" spans="2:8" x14ac:dyDescent="0.25">
      <c r="B49" s="39">
        <v>40</v>
      </c>
      <c r="C49" t="s">
        <v>107</v>
      </c>
      <c r="D49">
        <v>2004</v>
      </c>
      <c r="E49" t="s">
        <v>27</v>
      </c>
      <c r="F49" t="s">
        <v>37</v>
      </c>
      <c r="G49" s="7">
        <v>8.3333333333333301E-2</v>
      </c>
      <c r="H49" s="7">
        <v>8.3333333333333301E-2</v>
      </c>
    </row>
    <row r="50" spans="2:8" x14ac:dyDescent="0.25">
      <c r="B50" s="39">
        <v>41</v>
      </c>
      <c r="C50" t="s">
        <v>108</v>
      </c>
      <c r="D50">
        <v>2006</v>
      </c>
      <c r="E50" t="s">
        <v>27</v>
      </c>
      <c r="F50" t="s">
        <v>40</v>
      </c>
      <c r="G50" s="7">
        <v>8.3333333333333301E-2</v>
      </c>
      <c r="H50" s="7">
        <v>8.3333333333333301E-2</v>
      </c>
    </row>
    <row r="51" spans="2:8" x14ac:dyDescent="0.25">
      <c r="B51" s="39">
        <v>42</v>
      </c>
      <c r="C51" t="s">
        <v>116</v>
      </c>
      <c r="D51">
        <v>2006</v>
      </c>
      <c r="E51" t="s">
        <v>27</v>
      </c>
      <c r="F51" t="s">
        <v>40</v>
      </c>
      <c r="G51" s="7">
        <v>8.3333333333333301E-2</v>
      </c>
      <c r="H51" s="7">
        <v>8.3333333333333301E-2</v>
      </c>
    </row>
    <row r="52" spans="2:8" x14ac:dyDescent="0.25">
      <c r="B52" s="39">
        <v>43</v>
      </c>
      <c r="C52" t="s">
        <v>136</v>
      </c>
      <c r="D52">
        <v>2006</v>
      </c>
      <c r="E52" t="s">
        <v>27</v>
      </c>
      <c r="F52" t="s">
        <v>56</v>
      </c>
      <c r="G52" s="7">
        <v>8.3333333333333301E-2</v>
      </c>
      <c r="H52" s="7">
        <v>8.3333333333333301E-2</v>
      </c>
    </row>
    <row r="53" spans="2:8" x14ac:dyDescent="0.25">
      <c r="B53" s="39">
        <v>44</v>
      </c>
      <c r="C53" t="s">
        <v>138</v>
      </c>
      <c r="D53">
        <v>2004</v>
      </c>
      <c r="E53" t="s">
        <v>27</v>
      </c>
      <c r="F53" t="s">
        <v>40</v>
      </c>
      <c r="G53" s="7">
        <v>8.3333333333333301E-2</v>
      </c>
      <c r="H53" s="7">
        <v>8.3333333333333301E-2</v>
      </c>
    </row>
    <row r="54" spans="2:8" x14ac:dyDescent="0.25">
      <c r="B54" s="39">
        <v>45</v>
      </c>
      <c r="C54" t="s">
        <v>162</v>
      </c>
      <c r="D54">
        <v>2006</v>
      </c>
      <c r="E54" t="s">
        <v>27</v>
      </c>
      <c r="F54" t="s">
        <v>35</v>
      </c>
      <c r="G54" s="7">
        <v>8.3333333333333301E-2</v>
      </c>
      <c r="H54" s="7">
        <v>8.3333333333333301E-2</v>
      </c>
    </row>
    <row r="55" spans="2:8" x14ac:dyDescent="0.25">
      <c r="B55" s="39">
        <v>46</v>
      </c>
      <c r="C55" t="s">
        <v>172</v>
      </c>
      <c r="D55">
        <v>2004</v>
      </c>
      <c r="E55" t="s">
        <v>27</v>
      </c>
      <c r="F55" t="s">
        <v>40</v>
      </c>
      <c r="G55" s="7">
        <v>8.3333333333333301E-2</v>
      </c>
      <c r="H55" s="7">
        <v>8.3333333333333301E-2</v>
      </c>
    </row>
    <row r="56" spans="2:8" x14ac:dyDescent="0.25">
      <c r="B56" s="39">
        <v>47</v>
      </c>
      <c r="C56" t="s">
        <v>371</v>
      </c>
      <c r="D56">
        <v>2005</v>
      </c>
      <c r="E56" t="s">
        <v>27</v>
      </c>
      <c r="F56" t="s">
        <v>122</v>
      </c>
      <c r="G56" s="7">
        <v>8.3333333333333301E-2</v>
      </c>
      <c r="H56" s="7">
        <v>8.3333333333333301E-2</v>
      </c>
    </row>
    <row r="57" spans="2:8" x14ac:dyDescent="0.25">
      <c r="B57" s="39">
        <v>49</v>
      </c>
      <c r="C57" t="s">
        <v>373</v>
      </c>
      <c r="D57">
        <v>2004</v>
      </c>
      <c r="E57" t="s">
        <v>27</v>
      </c>
      <c r="F57" t="s">
        <v>37</v>
      </c>
      <c r="G57" s="7">
        <v>8.3333333333333301E-2</v>
      </c>
      <c r="H57" s="7">
        <v>8.3333333333333301E-2</v>
      </c>
    </row>
    <row r="58" spans="2:8" x14ac:dyDescent="0.25">
      <c r="B58" s="39">
        <v>50</v>
      </c>
      <c r="C58" t="s">
        <v>374</v>
      </c>
      <c r="D58">
        <v>2005</v>
      </c>
      <c r="E58" t="s">
        <v>30</v>
      </c>
      <c r="F58" t="s">
        <v>375</v>
      </c>
      <c r="G58" s="7">
        <v>8.3333333333333301E-2</v>
      </c>
      <c r="H58" s="7">
        <v>8.3333333333333301E-2</v>
      </c>
    </row>
    <row r="59" spans="2:8" x14ac:dyDescent="0.25">
      <c r="B59" s="39">
        <v>51</v>
      </c>
      <c r="C59" t="s">
        <v>376</v>
      </c>
      <c r="D59">
        <v>2006</v>
      </c>
      <c r="E59" t="s">
        <v>27</v>
      </c>
      <c r="F59" t="s">
        <v>49</v>
      </c>
      <c r="G59" s="7">
        <v>8.3333333333333301E-2</v>
      </c>
      <c r="H59" s="7">
        <v>8.3333333333333301E-2</v>
      </c>
    </row>
    <row r="60" spans="2:8" x14ac:dyDescent="0.25">
      <c r="B60" s="39">
        <v>52</v>
      </c>
      <c r="C60" t="s">
        <v>377</v>
      </c>
      <c r="D60">
        <v>2006</v>
      </c>
      <c r="E60" t="s">
        <v>27</v>
      </c>
      <c r="F60" t="s">
        <v>37</v>
      </c>
      <c r="G60" s="7">
        <v>8.3333333333333301E-2</v>
      </c>
      <c r="H60" s="7">
        <v>8.3333333333333301E-2</v>
      </c>
    </row>
    <row r="61" spans="2:8" x14ac:dyDescent="0.25">
      <c r="B61" s="39">
        <v>54</v>
      </c>
      <c r="C61" t="s">
        <v>378</v>
      </c>
      <c r="D61">
        <v>2004</v>
      </c>
      <c r="E61" t="s">
        <v>27</v>
      </c>
      <c r="F61" t="s">
        <v>40</v>
      </c>
      <c r="G61" s="7">
        <v>8.3333333333333301E-2</v>
      </c>
      <c r="H61" s="7">
        <v>8.3333333333333301E-2</v>
      </c>
    </row>
    <row r="62" spans="2:8" x14ac:dyDescent="0.25">
      <c r="B62" s="39">
        <v>55</v>
      </c>
      <c r="C62" t="s">
        <v>379</v>
      </c>
      <c r="D62">
        <v>2005</v>
      </c>
      <c r="E62" t="s">
        <v>30</v>
      </c>
      <c r="F62" t="s">
        <v>375</v>
      </c>
      <c r="G62" s="7">
        <v>8.3333333333333301E-2</v>
      </c>
      <c r="H62" s="7">
        <v>8.3333333333333301E-2</v>
      </c>
    </row>
    <row r="63" spans="2:8" x14ac:dyDescent="0.25">
      <c r="B63" s="39">
        <v>57</v>
      </c>
      <c r="C63" t="s">
        <v>380</v>
      </c>
      <c r="D63">
        <v>2007</v>
      </c>
      <c r="E63" t="s">
        <v>27</v>
      </c>
      <c r="F63" t="s">
        <v>56</v>
      </c>
      <c r="G63" s="7">
        <v>8.3333333333333301E-2</v>
      </c>
      <c r="H63" s="7">
        <v>8.3333333333333301E-2</v>
      </c>
    </row>
    <row r="64" spans="2:8" x14ac:dyDescent="0.25">
      <c r="B64" s="39">
        <v>58</v>
      </c>
      <c r="C64" t="s">
        <v>381</v>
      </c>
      <c r="D64">
        <v>2006</v>
      </c>
      <c r="E64" t="s">
        <v>30</v>
      </c>
      <c r="F64" t="s">
        <v>31</v>
      </c>
      <c r="G64" s="7">
        <v>8.3333333333333301E-2</v>
      </c>
      <c r="H64" s="7">
        <v>8.3333333333333301E-2</v>
      </c>
    </row>
    <row r="65" spans="2:8" x14ac:dyDescent="0.25">
      <c r="B65" s="39">
        <v>60</v>
      </c>
      <c r="C65" t="s">
        <v>382</v>
      </c>
      <c r="D65">
        <v>2004</v>
      </c>
      <c r="E65" t="s">
        <v>27</v>
      </c>
      <c r="F65" t="s">
        <v>126</v>
      </c>
      <c r="G65" s="7">
        <v>8.3333333333333301E-2</v>
      </c>
      <c r="H65" s="7">
        <v>8.3333333333333301E-2</v>
      </c>
    </row>
    <row r="66" spans="2:8" x14ac:dyDescent="0.25">
      <c r="B66" s="39">
        <v>62</v>
      </c>
      <c r="C66" t="s">
        <v>385</v>
      </c>
      <c r="D66">
        <v>2004</v>
      </c>
      <c r="E66" t="s">
        <v>30</v>
      </c>
      <c r="F66" t="s">
        <v>375</v>
      </c>
      <c r="G66" s="7">
        <v>8.3333333333333301E-2</v>
      </c>
      <c r="H66" s="7">
        <v>8.3333333333333301E-2</v>
      </c>
    </row>
    <row r="67" spans="2:8" x14ac:dyDescent="0.25">
      <c r="B67" s="39">
        <v>63</v>
      </c>
      <c r="C67" t="s">
        <v>386</v>
      </c>
      <c r="D67">
        <v>2004</v>
      </c>
      <c r="E67" t="s">
        <v>27</v>
      </c>
      <c r="F67" t="s">
        <v>35</v>
      </c>
      <c r="G67" s="7">
        <v>8.3333333333333301E-2</v>
      </c>
      <c r="H67" s="7">
        <v>8.3333333333333301E-2</v>
      </c>
    </row>
    <row r="68" spans="2:8" x14ac:dyDescent="0.25">
      <c r="B68" s="39">
        <v>64</v>
      </c>
      <c r="C68" t="s">
        <v>387</v>
      </c>
      <c r="D68">
        <v>2004</v>
      </c>
      <c r="E68" t="s">
        <v>388</v>
      </c>
      <c r="F68" t="s">
        <v>389</v>
      </c>
      <c r="G68" s="7">
        <v>8.3333333333333301E-2</v>
      </c>
      <c r="H68" s="7">
        <v>8.3333333333333301E-2</v>
      </c>
    </row>
    <row r="69" spans="2:8" x14ac:dyDescent="0.25">
      <c r="G69" s="7"/>
    </row>
    <row r="70" spans="2:8" ht="18.75" x14ac:dyDescent="0.3">
      <c r="B70" s="45">
        <v>0.46180555555555558</v>
      </c>
      <c r="C70" s="22" t="s">
        <v>527</v>
      </c>
      <c r="G70" s="7">
        <v>0.20833333333333334</v>
      </c>
    </row>
    <row r="71" spans="2:8" x14ac:dyDescent="0.25">
      <c r="B71" s="39">
        <v>65</v>
      </c>
      <c r="C71" t="s">
        <v>46</v>
      </c>
      <c r="D71">
        <v>2005</v>
      </c>
      <c r="E71" t="s">
        <v>30</v>
      </c>
      <c r="F71" t="s">
        <v>31</v>
      </c>
      <c r="G71" s="7">
        <v>0</v>
      </c>
      <c r="H71" s="7">
        <f>G71+$G$70</f>
        <v>0.20833333333333334</v>
      </c>
    </row>
    <row r="72" spans="2:8" x14ac:dyDescent="0.25">
      <c r="B72" s="39">
        <v>66</v>
      </c>
      <c r="C72" t="s">
        <v>50</v>
      </c>
      <c r="D72">
        <v>2004</v>
      </c>
      <c r="E72" t="s">
        <v>27</v>
      </c>
      <c r="F72" t="s">
        <v>35</v>
      </c>
      <c r="G72" s="7">
        <v>6.9444444444444447E-4</v>
      </c>
      <c r="H72" s="7">
        <f t="shared" ref="H72:H112" si="0">G72+$G$70</f>
        <v>0.20902777777777778</v>
      </c>
    </row>
    <row r="73" spans="2:8" x14ac:dyDescent="0.25">
      <c r="B73" s="39">
        <v>67</v>
      </c>
      <c r="C73" t="s">
        <v>52</v>
      </c>
      <c r="D73">
        <v>2004</v>
      </c>
      <c r="E73" t="s">
        <v>27</v>
      </c>
      <c r="F73" t="s">
        <v>49</v>
      </c>
      <c r="G73" s="7">
        <v>1.0416666666666666E-2</v>
      </c>
      <c r="H73" s="7">
        <f t="shared" si="0"/>
        <v>0.21875</v>
      </c>
    </row>
    <row r="74" spans="2:8" x14ac:dyDescent="0.25">
      <c r="B74" s="39">
        <v>68</v>
      </c>
      <c r="C74" t="s">
        <v>53</v>
      </c>
      <c r="D74">
        <v>2005</v>
      </c>
      <c r="E74" t="s">
        <v>30</v>
      </c>
      <c r="F74" t="s">
        <v>31</v>
      </c>
      <c r="G74" s="7">
        <v>1.3194444444444444E-2</v>
      </c>
      <c r="H74" s="7">
        <f t="shared" si="0"/>
        <v>0.2215277777777778</v>
      </c>
    </row>
    <row r="75" spans="2:8" x14ac:dyDescent="0.25">
      <c r="B75" s="39">
        <v>69</v>
      </c>
      <c r="C75" t="s">
        <v>58</v>
      </c>
      <c r="D75">
        <v>2004</v>
      </c>
      <c r="E75" t="s">
        <v>30</v>
      </c>
      <c r="F75" t="s">
        <v>31</v>
      </c>
      <c r="G75" s="7">
        <v>1.8055555555555557E-2</v>
      </c>
      <c r="H75" s="7">
        <f t="shared" si="0"/>
        <v>0.22638888888888889</v>
      </c>
    </row>
    <row r="76" spans="2:8" x14ac:dyDescent="0.25">
      <c r="B76" s="39">
        <v>70</v>
      </c>
      <c r="C76" t="s">
        <v>63</v>
      </c>
      <c r="D76">
        <v>2004</v>
      </c>
      <c r="E76" t="s">
        <v>30</v>
      </c>
      <c r="F76" t="s">
        <v>31</v>
      </c>
      <c r="G76" s="7">
        <v>3.6111111111111115E-2</v>
      </c>
      <c r="H76" s="7">
        <f t="shared" si="0"/>
        <v>0.24444444444444446</v>
      </c>
    </row>
    <row r="77" spans="2:8" x14ac:dyDescent="0.25">
      <c r="B77" s="39">
        <v>71</v>
      </c>
      <c r="C77" t="s">
        <v>67</v>
      </c>
      <c r="D77">
        <v>2004</v>
      </c>
      <c r="E77" t="s">
        <v>27</v>
      </c>
      <c r="F77" t="s">
        <v>68</v>
      </c>
      <c r="G77" s="7">
        <v>4.1666666666666664E-2</v>
      </c>
      <c r="H77" s="7">
        <f t="shared" si="0"/>
        <v>0.25</v>
      </c>
    </row>
    <row r="78" spans="2:8" x14ac:dyDescent="0.25">
      <c r="B78" s="39">
        <v>72</v>
      </c>
      <c r="C78" t="s">
        <v>70</v>
      </c>
      <c r="D78">
        <v>2005</v>
      </c>
      <c r="E78" t="s">
        <v>30</v>
      </c>
      <c r="F78" t="s">
        <v>31</v>
      </c>
      <c r="G78" s="7">
        <v>4.5138888888888888E-2</v>
      </c>
      <c r="H78" s="7">
        <f t="shared" si="0"/>
        <v>0.25347222222222221</v>
      </c>
    </row>
    <row r="79" spans="2:8" x14ac:dyDescent="0.25">
      <c r="B79" s="39">
        <v>73</v>
      </c>
      <c r="C79" t="s">
        <v>74</v>
      </c>
      <c r="D79">
        <v>2005</v>
      </c>
      <c r="E79" t="s">
        <v>30</v>
      </c>
      <c r="F79" t="s">
        <v>31</v>
      </c>
      <c r="G79" s="7">
        <v>4.5833333333333337E-2</v>
      </c>
      <c r="H79" s="7">
        <f t="shared" si="0"/>
        <v>0.25416666666666665</v>
      </c>
    </row>
    <row r="80" spans="2:8" x14ac:dyDescent="0.25">
      <c r="B80" s="39">
        <v>74</v>
      </c>
      <c r="C80" t="s">
        <v>75</v>
      </c>
      <c r="D80">
        <v>2004</v>
      </c>
      <c r="E80" t="s">
        <v>27</v>
      </c>
      <c r="F80" t="s">
        <v>40</v>
      </c>
      <c r="G80" s="7">
        <v>4.6527777777777779E-2</v>
      </c>
      <c r="H80" s="7">
        <f t="shared" si="0"/>
        <v>0.25486111111111109</v>
      </c>
    </row>
    <row r="81" spans="2:8" x14ac:dyDescent="0.25">
      <c r="B81" s="39">
        <v>75</v>
      </c>
      <c r="C81" t="s">
        <v>76</v>
      </c>
      <c r="D81">
        <v>2004</v>
      </c>
      <c r="E81" t="s">
        <v>30</v>
      </c>
      <c r="F81" t="s">
        <v>31</v>
      </c>
      <c r="G81" s="7">
        <v>5.1388888888888894E-2</v>
      </c>
      <c r="H81" s="7">
        <f t="shared" si="0"/>
        <v>0.25972222222222224</v>
      </c>
    </row>
    <row r="82" spans="2:8" x14ac:dyDescent="0.25">
      <c r="B82" s="39">
        <v>76</v>
      </c>
      <c r="C82" t="s">
        <v>80</v>
      </c>
      <c r="D82">
        <v>2004</v>
      </c>
      <c r="E82" t="s">
        <v>27</v>
      </c>
      <c r="F82" t="s">
        <v>35</v>
      </c>
      <c r="G82" s="7">
        <v>6.0416666666666667E-2</v>
      </c>
      <c r="H82" s="7">
        <f t="shared" si="0"/>
        <v>0.26874999999999999</v>
      </c>
    </row>
    <row r="83" spans="2:8" x14ac:dyDescent="0.25">
      <c r="B83" s="39">
        <v>77</v>
      </c>
      <c r="C83" t="s">
        <v>83</v>
      </c>
      <c r="D83">
        <v>2004</v>
      </c>
      <c r="E83" t="s">
        <v>27</v>
      </c>
      <c r="F83" t="s">
        <v>40</v>
      </c>
      <c r="G83" s="7">
        <v>6.458333333333334E-2</v>
      </c>
      <c r="H83" s="7">
        <f t="shared" si="0"/>
        <v>0.2729166666666667</v>
      </c>
    </row>
    <row r="84" spans="2:8" x14ac:dyDescent="0.25">
      <c r="B84" s="39">
        <v>78</v>
      </c>
      <c r="C84" t="s">
        <v>86</v>
      </c>
      <c r="D84">
        <v>2005</v>
      </c>
      <c r="E84" t="s">
        <v>87</v>
      </c>
      <c r="F84" t="s">
        <v>88</v>
      </c>
      <c r="G84" s="7">
        <v>7.1527777777777787E-2</v>
      </c>
      <c r="H84" s="7">
        <f t="shared" si="0"/>
        <v>0.27986111111111112</v>
      </c>
    </row>
    <row r="85" spans="2:8" x14ac:dyDescent="0.25">
      <c r="B85" s="39">
        <v>79</v>
      </c>
      <c r="C85" t="s">
        <v>89</v>
      </c>
      <c r="D85">
        <v>2005</v>
      </c>
      <c r="E85" t="s">
        <v>27</v>
      </c>
      <c r="F85" t="s">
        <v>40</v>
      </c>
      <c r="G85" s="7">
        <v>7.2916666666666671E-2</v>
      </c>
      <c r="H85" s="7">
        <f t="shared" si="0"/>
        <v>0.28125</v>
      </c>
    </row>
    <row r="86" spans="2:8" x14ac:dyDescent="0.25">
      <c r="B86" s="39">
        <v>80</v>
      </c>
      <c r="C86" t="s">
        <v>90</v>
      </c>
      <c r="D86">
        <v>2005</v>
      </c>
      <c r="E86" t="s">
        <v>27</v>
      </c>
      <c r="F86" t="s">
        <v>40</v>
      </c>
      <c r="G86" s="7">
        <v>7.5694444444444439E-2</v>
      </c>
      <c r="H86" s="7">
        <f t="shared" si="0"/>
        <v>0.28402777777777777</v>
      </c>
    </row>
    <row r="87" spans="2:8" x14ac:dyDescent="0.25">
      <c r="B87" s="39">
        <v>81</v>
      </c>
      <c r="C87" t="s">
        <v>91</v>
      </c>
      <c r="D87">
        <v>2004</v>
      </c>
      <c r="E87" t="s">
        <v>27</v>
      </c>
      <c r="F87" t="s">
        <v>37</v>
      </c>
      <c r="G87" s="7">
        <v>7.6388888888888895E-2</v>
      </c>
      <c r="H87" s="7">
        <f t="shared" si="0"/>
        <v>0.28472222222222221</v>
      </c>
    </row>
    <row r="88" spans="2:8" x14ac:dyDescent="0.25">
      <c r="B88" s="39">
        <v>82</v>
      </c>
      <c r="C88" t="s">
        <v>95</v>
      </c>
      <c r="D88">
        <v>2006</v>
      </c>
      <c r="E88" t="s">
        <v>27</v>
      </c>
      <c r="F88" t="s">
        <v>62</v>
      </c>
      <c r="G88" s="7">
        <v>8.1944444444444445E-2</v>
      </c>
      <c r="H88" s="7">
        <f t="shared" si="0"/>
        <v>0.2902777777777778</v>
      </c>
    </row>
    <row r="89" spans="2:8" x14ac:dyDescent="0.25">
      <c r="B89" s="39">
        <v>83</v>
      </c>
      <c r="C89" t="s">
        <v>96</v>
      </c>
      <c r="D89">
        <v>2006</v>
      </c>
      <c r="E89" t="s">
        <v>27</v>
      </c>
      <c r="F89" t="s">
        <v>35</v>
      </c>
      <c r="G89" s="7">
        <v>8.3333333333333329E-2</v>
      </c>
      <c r="H89" s="7">
        <f t="shared" si="0"/>
        <v>0.29166666666666669</v>
      </c>
    </row>
    <row r="90" spans="2:8" x14ac:dyDescent="0.25">
      <c r="B90" s="39">
        <v>84</v>
      </c>
      <c r="C90" t="s">
        <v>99</v>
      </c>
      <c r="D90">
        <v>2007</v>
      </c>
      <c r="E90" t="s">
        <v>27</v>
      </c>
      <c r="F90" t="s">
        <v>35</v>
      </c>
      <c r="G90" s="7">
        <v>8.3333333333333329E-2</v>
      </c>
      <c r="H90" s="7">
        <f t="shared" si="0"/>
        <v>0.29166666666666669</v>
      </c>
    </row>
    <row r="91" spans="2:8" x14ac:dyDescent="0.25">
      <c r="B91" s="39">
        <v>85</v>
      </c>
      <c r="C91" t="s">
        <v>100</v>
      </c>
      <c r="D91">
        <v>2005</v>
      </c>
      <c r="E91" t="s">
        <v>27</v>
      </c>
      <c r="F91" t="s">
        <v>82</v>
      </c>
      <c r="G91" s="7">
        <v>8.3333333333333301E-2</v>
      </c>
      <c r="H91" s="7">
        <f t="shared" si="0"/>
        <v>0.29166666666666663</v>
      </c>
    </row>
    <row r="92" spans="2:8" x14ac:dyDescent="0.25">
      <c r="B92" s="39">
        <v>86</v>
      </c>
      <c r="C92" t="s">
        <v>101</v>
      </c>
      <c r="D92">
        <v>2004</v>
      </c>
      <c r="E92" t="s">
        <v>27</v>
      </c>
      <c r="F92" t="s">
        <v>40</v>
      </c>
      <c r="G92" s="7">
        <v>8.3333333333333301E-2</v>
      </c>
      <c r="H92" s="7">
        <f t="shared" si="0"/>
        <v>0.29166666666666663</v>
      </c>
    </row>
    <row r="93" spans="2:8" x14ac:dyDescent="0.25">
      <c r="B93" s="39">
        <v>87</v>
      </c>
      <c r="C93" t="s">
        <v>103</v>
      </c>
      <c r="D93">
        <v>2004</v>
      </c>
      <c r="E93" t="s">
        <v>27</v>
      </c>
      <c r="F93" t="s">
        <v>35</v>
      </c>
      <c r="G93" s="7">
        <v>8.3333333333333301E-2</v>
      </c>
      <c r="H93" s="7">
        <f t="shared" si="0"/>
        <v>0.29166666666666663</v>
      </c>
    </row>
    <row r="94" spans="2:8" x14ac:dyDescent="0.25">
      <c r="B94" s="39">
        <v>88</v>
      </c>
      <c r="C94" t="s">
        <v>104</v>
      </c>
      <c r="D94">
        <v>2005</v>
      </c>
      <c r="E94" t="s">
        <v>27</v>
      </c>
      <c r="F94" t="s">
        <v>28</v>
      </c>
      <c r="G94" s="7">
        <v>8.3333333333333301E-2</v>
      </c>
      <c r="H94" s="7">
        <f t="shared" si="0"/>
        <v>0.29166666666666663</v>
      </c>
    </row>
    <row r="95" spans="2:8" x14ac:dyDescent="0.25">
      <c r="B95" s="39">
        <v>89</v>
      </c>
      <c r="C95" t="s">
        <v>105</v>
      </c>
      <c r="D95">
        <v>2007</v>
      </c>
      <c r="E95" t="s">
        <v>27</v>
      </c>
      <c r="F95" t="s">
        <v>28</v>
      </c>
      <c r="G95" s="7">
        <v>8.3333333333333301E-2</v>
      </c>
      <c r="H95" s="7">
        <f t="shared" si="0"/>
        <v>0.29166666666666663</v>
      </c>
    </row>
    <row r="96" spans="2:8" x14ac:dyDescent="0.25">
      <c r="B96" s="39">
        <v>90</v>
      </c>
      <c r="C96" t="s">
        <v>111</v>
      </c>
      <c r="D96">
        <v>2006</v>
      </c>
      <c r="E96" t="s">
        <v>27</v>
      </c>
      <c r="F96" t="s">
        <v>28</v>
      </c>
      <c r="G96" s="7">
        <v>8.3333333333333301E-2</v>
      </c>
      <c r="H96" s="7">
        <f t="shared" si="0"/>
        <v>0.29166666666666663</v>
      </c>
    </row>
    <row r="97" spans="2:8" x14ac:dyDescent="0.25">
      <c r="B97" s="39">
        <v>91</v>
      </c>
      <c r="C97" t="s">
        <v>113</v>
      </c>
      <c r="D97">
        <v>2004</v>
      </c>
      <c r="E97" t="s">
        <v>87</v>
      </c>
      <c r="F97" t="s">
        <v>88</v>
      </c>
      <c r="G97" s="7">
        <v>8.3333333333333301E-2</v>
      </c>
      <c r="H97" s="7">
        <f t="shared" si="0"/>
        <v>0.29166666666666663</v>
      </c>
    </row>
    <row r="98" spans="2:8" x14ac:dyDescent="0.25">
      <c r="B98" s="39">
        <v>92</v>
      </c>
      <c r="C98" t="s">
        <v>131</v>
      </c>
      <c r="D98">
        <v>2005</v>
      </c>
      <c r="E98" t="s">
        <v>27</v>
      </c>
      <c r="F98" t="s">
        <v>40</v>
      </c>
      <c r="G98" s="7">
        <v>8.3333333333333301E-2</v>
      </c>
      <c r="H98" s="7">
        <f t="shared" si="0"/>
        <v>0.29166666666666663</v>
      </c>
    </row>
    <row r="99" spans="2:8" x14ac:dyDescent="0.25">
      <c r="B99" s="39">
        <v>93</v>
      </c>
      <c r="C99" t="s">
        <v>142</v>
      </c>
      <c r="D99">
        <v>2005</v>
      </c>
      <c r="E99" t="s">
        <v>27</v>
      </c>
      <c r="F99" t="s">
        <v>40</v>
      </c>
      <c r="G99" s="7">
        <v>8.3333333333333301E-2</v>
      </c>
      <c r="H99" s="7">
        <f t="shared" si="0"/>
        <v>0.29166666666666663</v>
      </c>
    </row>
    <row r="100" spans="2:8" x14ac:dyDescent="0.25">
      <c r="B100" s="39">
        <v>95</v>
      </c>
      <c r="C100" t="s">
        <v>168</v>
      </c>
      <c r="D100">
        <v>2007</v>
      </c>
      <c r="E100" t="s">
        <v>27</v>
      </c>
      <c r="F100" t="s">
        <v>28</v>
      </c>
      <c r="G100" s="7">
        <v>8.3333333333333301E-2</v>
      </c>
      <c r="H100" s="7">
        <f t="shared" si="0"/>
        <v>0.29166666666666663</v>
      </c>
    </row>
    <row r="101" spans="2:8" x14ac:dyDescent="0.25">
      <c r="B101" s="39">
        <v>96</v>
      </c>
      <c r="C101" t="s">
        <v>249</v>
      </c>
      <c r="D101">
        <v>2010</v>
      </c>
      <c r="E101" t="s">
        <v>27</v>
      </c>
      <c r="F101" t="s">
        <v>250</v>
      </c>
      <c r="G101" s="7">
        <v>8.3333333333333301E-2</v>
      </c>
      <c r="H101" s="7">
        <f t="shared" si="0"/>
        <v>0.29166666666666663</v>
      </c>
    </row>
    <row r="102" spans="2:8" x14ac:dyDescent="0.25">
      <c r="B102" s="39">
        <v>97</v>
      </c>
      <c r="C102" t="s">
        <v>305</v>
      </c>
      <c r="D102">
        <v>2006</v>
      </c>
      <c r="E102" t="s">
        <v>27</v>
      </c>
      <c r="F102" t="s">
        <v>56</v>
      </c>
      <c r="G102" s="7">
        <v>8.3333333333333301E-2</v>
      </c>
      <c r="H102" s="7">
        <f t="shared" si="0"/>
        <v>0.29166666666666663</v>
      </c>
    </row>
    <row r="103" spans="2:8" x14ac:dyDescent="0.25">
      <c r="B103" s="39">
        <v>98</v>
      </c>
      <c r="C103" t="s">
        <v>390</v>
      </c>
      <c r="D103">
        <v>2004</v>
      </c>
      <c r="E103" t="s">
        <v>27</v>
      </c>
      <c r="F103" t="s">
        <v>56</v>
      </c>
      <c r="G103" s="7">
        <v>8.3333333333333301E-2</v>
      </c>
      <c r="H103" s="7">
        <f t="shared" si="0"/>
        <v>0.29166666666666663</v>
      </c>
    </row>
    <row r="104" spans="2:8" x14ac:dyDescent="0.25">
      <c r="B104" s="39">
        <v>99</v>
      </c>
      <c r="C104" t="s">
        <v>391</v>
      </c>
      <c r="D104">
        <v>2005</v>
      </c>
      <c r="E104" t="s">
        <v>30</v>
      </c>
      <c r="F104" t="s">
        <v>31</v>
      </c>
      <c r="G104" s="7">
        <v>8.3333333333333301E-2</v>
      </c>
      <c r="H104" s="7">
        <f t="shared" si="0"/>
        <v>0.29166666666666663</v>
      </c>
    </row>
    <row r="105" spans="2:8" x14ac:dyDescent="0.25">
      <c r="B105" s="39">
        <v>100</v>
      </c>
      <c r="C105" t="s">
        <v>392</v>
      </c>
      <c r="D105">
        <v>2006</v>
      </c>
      <c r="E105" t="s">
        <v>27</v>
      </c>
      <c r="F105" t="s">
        <v>126</v>
      </c>
      <c r="G105" s="7">
        <v>8.3333333333333301E-2</v>
      </c>
      <c r="H105" s="7">
        <f t="shared" si="0"/>
        <v>0.29166666666666663</v>
      </c>
    </row>
    <row r="106" spans="2:8" x14ac:dyDescent="0.25">
      <c r="B106" s="39">
        <v>101</v>
      </c>
      <c r="C106" t="s">
        <v>393</v>
      </c>
      <c r="D106">
        <v>2004</v>
      </c>
      <c r="E106" t="s">
        <v>27</v>
      </c>
      <c r="F106" t="s">
        <v>40</v>
      </c>
      <c r="G106" s="7">
        <v>8.3333333333333301E-2</v>
      </c>
      <c r="H106" s="7">
        <f t="shared" si="0"/>
        <v>0.29166666666666663</v>
      </c>
    </row>
    <row r="107" spans="2:8" x14ac:dyDescent="0.25">
      <c r="B107" s="39">
        <v>102</v>
      </c>
      <c r="C107" t="s">
        <v>394</v>
      </c>
      <c r="D107">
        <v>2004</v>
      </c>
      <c r="E107" t="s">
        <v>27</v>
      </c>
      <c r="F107" t="s">
        <v>49</v>
      </c>
      <c r="G107" s="7">
        <v>8.3333333333333301E-2</v>
      </c>
      <c r="H107" s="7">
        <f t="shared" si="0"/>
        <v>0.29166666666666663</v>
      </c>
    </row>
    <row r="108" spans="2:8" x14ac:dyDescent="0.25">
      <c r="B108" s="39">
        <v>103</v>
      </c>
      <c r="C108" t="s">
        <v>395</v>
      </c>
      <c r="D108">
        <v>2004</v>
      </c>
      <c r="E108" t="s">
        <v>27</v>
      </c>
      <c r="F108" t="s">
        <v>44</v>
      </c>
      <c r="G108" s="7">
        <v>8.3333333333333301E-2</v>
      </c>
      <c r="H108" s="7">
        <f t="shared" si="0"/>
        <v>0.29166666666666663</v>
      </c>
    </row>
    <row r="109" spans="2:8" x14ac:dyDescent="0.25">
      <c r="B109" s="39">
        <v>104</v>
      </c>
      <c r="C109" t="s">
        <v>396</v>
      </c>
      <c r="D109">
        <v>2004</v>
      </c>
      <c r="E109" t="s">
        <v>27</v>
      </c>
      <c r="F109" t="s">
        <v>35</v>
      </c>
      <c r="G109" s="7">
        <v>8.3333333333333301E-2</v>
      </c>
      <c r="H109" s="7">
        <f t="shared" si="0"/>
        <v>0.29166666666666663</v>
      </c>
    </row>
    <row r="110" spans="2:8" x14ac:dyDescent="0.25">
      <c r="B110" s="39">
        <v>105</v>
      </c>
      <c r="C110" t="s">
        <v>397</v>
      </c>
      <c r="D110">
        <v>2004</v>
      </c>
      <c r="E110" t="s">
        <v>30</v>
      </c>
      <c r="F110" t="s">
        <v>375</v>
      </c>
      <c r="G110" s="7">
        <v>8.3333333333333301E-2</v>
      </c>
      <c r="H110" s="7">
        <f t="shared" si="0"/>
        <v>0.29166666666666663</v>
      </c>
    </row>
    <row r="111" spans="2:8" x14ac:dyDescent="0.25">
      <c r="B111" s="39">
        <v>106</v>
      </c>
      <c r="C111" t="s">
        <v>398</v>
      </c>
      <c r="D111">
        <v>2004</v>
      </c>
      <c r="E111" t="s">
        <v>27</v>
      </c>
      <c r="F111" t="s">
        <v>122</v>
      </c>
      <c r="G111" s="7">
        <v>8.3333333333333301E-2</v>
      </c>
      <c r="H111" s="7">
        <f t="shared" si="0"/>
        <v>0.29166666666666663</v>
      </c>
    </row>
    <row r="112" spans="2:8" x14ac:dyDescent="0.25">
      <c r="B112" s="39">
        <v>107</v>
      </c>
      <c r="C112" t="s">
        <v>399</v>
      </c>
      <c r="D112">
        <v>2004</v>
      </c>
      <c r="E112" t="s">
        <v>27</v>
      </c>
      <c r="F112" t="s">
        <v>122</v>
      </c>
      <c r="G112" s="7">
        <v>8.3333333333333301E-2</v>
      </c>
      <c r="H112" s="7">
        <f t="shared" si="0"/>
        <v>0.29166666666666663</v>
      </c>
    </row>
    <row r="113" spans="2:8" x14ac:dyDescent="0.25">
      <c r="G113" s="7"/>
    </row>
    <row r="114" spans="2:8" ht="18.75" x14ac:dyDescent="0.3">
      <c r="B114" s="45">
        <v>0.46527777777777773</v>
      </c>
      <c r="C114" s="22" t="s">
        <v>530</v>
      </c>
      <c r="G114" s="7">
        <v>0.41666666666666669</v>
      </c>
    </row>
    <row r="115" spans="2:8" x14ac:dyDescent="0.25">
      <c r="B115" s="39">
        <v>109</v>
      </c>
      <c r="C115" t="s">
        <v>109</v>
      </c>
      <c r="D115">
        <v>2003</v>
      </c>
      <c r="E115" t="s">
        <v>27</v>
      </c>
      <c r="F115" t="s">
        <v>40</v>
      </c>
      <c r="G115" s="7">
        <v>0</v>
      </c>
      <c r="H115" s="7">
        <f>G115+$G$114</f>
        <v>0.41666666666666669</v>
      </c>
    </row>
    <row r="116" spans="2:8" x14ac:dyDescent="0.25">
      <c r="B116" s="39">
        <v>110</v>
      </c>
      <c r="C116" t="s">
        <v>112</v>
      </c>
      <c r="D116">
        <v>2003</v>
      </c>
      <c r="E116" t="s">
        <v>27</v>
      </c>
      <c r="F116" t="s">
        <v>35</v>
      </c>
      <c r="G116" s="7">
        <v>1.3194444444444444E-2</v>
      </c>
      <c r="H116" s="7">
        <f t="shared" ref="H116:H173" si="1">G116+$G$114</f>
        <v>0.42986111111111114</v>
      </c>
    </row>
    <row r="117" spans="2:8" x14ac:dyDescent="0.25">
      <c r="B117" s="39">
        <v>111</v>
      </c>
      <c r="C117" t="s">
        <v>114</v>
      </c>
      <c r="D117">
        <v>2002</v>
      </c>
      <c r="E117" t="s">
        <v>27</v>
      </c>
      <c r="F117" t="s">
        <v>35</v>
      </c>
      <c r="G117" s="7">
        <v>1.3888888888888888E-2</v>
      </c>
      <c r="H117" s="7">
        <f t="shared" si="1"/>
        <v>0.43055555555555558</v>
      </c>
    </row>
    <row r="118" spans="2:8" x14ac:dyDescent="0.25">
      <c r="B118" s="39">
        <v>112</v>
      </c>
      <c r="C118" t="s">
        <v>115</v>
      </c>
      <c r="D118">
        <v>2002</v>
      </c>
      <c r="E118" t="s">
        <v>27</v>
      </c>
      <c r="F118" t="s">
        <v>35</v>
      </c>
      <c r="G118" s="7">
        <v>1.6666666666666666E-2</v>
      </c>
      <c r="H118" s="7">
        <f t="shared" si="1"/>
        <v>0.43333333333333335</v>
      </c>
    </row>
    <row r="119" spans="2:8" x14ac:dyDescent="0.25">
      <c r="B119" s="39">
        <v>113</v>
      </c>
      <c r="C119" t="s">
        <v>118</v>
      </c>
      <c r="D119">
        <v>2002</v>
      </c>
      <c r="E119" t="s">
        <v>27</v>
      </c>
      <c r="F119" t="s">
        <v>40</v>
      </c>
      <c r="G119" s="7">
        <v>1.9444444444444445E-2</v>
      </c>
      <c r="H119" s="7">
        <f t="shared" si="1"/>
        <v>0.43611111111111112</v>
      </c>
    </row>
    <row r="120" spans="2:8" x14ac:dyDescent="0.25">
      <c r="B120" s="39">
        <v>114</v>
      </c>
      <c r="C120" t="s">
        <v>124</v>
      </c>
      <c r="D120">
        <v>2002</v>
      </c>
      <c r="E120" t="s">
        <v>27</v>
      </c>
      <c r="F120" t="s">
        <v>82</v>
      </c>
      <c r="G120" s="7">
        <v>2.4305555555555556E-2</v>
      </c>
      <c r="H120" s="7">
        <f t="shared" si="1"/>
        <v>0.44097222222222227</v>
      </c>
    </row>
    <row r="121" spans="2:8" x14ac:dyDescent="0.25">
      <c r="B121" s="39">
        <v>115</v>
      </c>
      <c r="C121" t="s">
        <v>125</v>
      </c>
      <c r="D121">
        <v>2002</v>
      </c>
      <c r="E121" t="s">
        <v>27</v>
      </c>
      <c r="F121" t="s">
        <v>126</v>
      </c>
      <c r="G121" s="7">
        <v>2.6388888888888889E-2</v>
      </c>
      <c r="H121" s="7">
        <f t="shared" si="1"/>
        <v>0.44305555555555559</v>
      </c>
    </row>
    <row r="122" spans="2:8" x14ac:dyDescent="0.25">
      <c r="B122" s="39">
        <v>116</v>
      </c>
      <c r="C122" t="s">
        <v>128</v>
      </c>
      <c r="D122">
        <v>2002</v>
      </c>
      <c r="E122" t="s">
        <v>129</v>
      </c>
      <c r="F122" t="s">
        <v>130</v>
      </c>
      <c r="G122" s="7">
        <v>2.9861111111111113E-2</v>
      </c>
      <c r="H122" s="7">
        <f t="shared" si="1"/>
        <v>0.4465277777777778</v>
      </c>
    </row>
    <row r="123" spans="2:8" x14ac:dyDescent="0.25">
      <c r="B123" s="39">
        <v>117</v>
      </c>
      <c r="C123" t="s">
        <v>132</v>
      </c>
      <c r="D123">
        <v>2003</v>
      </c>
      <c r="E123" t="s">
        <v>27</v>
      </c>
      <c r="F123" t="s">
        <v>126</v>
      </c>
      <c r="G123" s="7">
        <v>3.125E-2</v>
      </c>
      <c r="H123" s="7">
        <f t="shared" si="1"/>
        <v>0.44791666666666669</v>
      </c>
    </row>
    <row r="124" spans="2:8" x14ac:dyDescent="0.25">
      <c r="B124" s="39">
        <v>118</v>
      </c>
      <c r="C124" t="s">
        <v>133</v>
      </c>
      <c r="D124">
        <v>2002</v>
      </c>
      <c r="E124" t="s">
        <v>27</v>
      </c>
      <c r="F124" t="s">
        <v>40</v>
      </c>
      <c r="G124" s="7">
        <v>3.3333333333333333E-2</v>
      </c>
      <c r="H124" s="7">
        <f t="shared" si="1"/>
        <v>0.45</v>
      </c>
    </row>
    <row r="125" spans="2:8" x14ac:dyDescent="0.25">
      <c r="B125" s="39">
        <v>119</v>
      </c>
      <c r="C125" t="s">
        <v>134</v>
      </c>
      <c r="D125">
        <v>2003</v>
      </c>
      <c r="E125" t="s">
        <v>27</v>
      </c>
      <c r="F125" t="s">
        <v>37</v>
      </c>
      <c r="G125" s="7">
        <v>3.4027777777777775E-2</v>
      </c>
      <c r="H125" s="7">
        <f t="shared" si="1"/>
        <v>0.45069444444444445</v>
      </c>
    </row>
    <row r="126" spans="2:8" x14ac:dyDescent="0.25">
      <c r="B126" s="39">
        <v>120</v>
      </c>
      <c r="C126" t="s">
        <v>135</v>
      </c>
      <c r="D126">
        <v>2003</v>
      </c>
      <c r="E126" t="s">
        <v>30</v>
      </c>
      <c r="F126" t="s">
        <v>31</v>
      </c>
      <c r="G126" s="7">
        <v>3.6805555555555557E-2</v>
      </c>
      <c r="H126" s="7">
        <f t="shared" si="1"/>
        <v>0.45347222222222222</v>
      </c>
    </row>
    <row r="127" spans="2:8" x14ac:dyDescent="0.25">
      <c r="B127" s="39">
        <v>121</v>
      </c>
      <c r="C127" t="s">
        <v>139</v>
      </c>
      <c r="D127">
        <v>2003</v>
      </c>
      <c r="E127" t="s">
        <v>30</v>
      </c>
      <c r="F127" t="s">
        <v>31</v>
      </c>
      <c r="G127" s="7">
        <v>4.5833333333333337E-2</v>
      </c>
      <c r="H127" s="7">
        <f t="shared" si="1"/>
        <v>0.46250000000000002</v>
      </c>
    </row>
    <row r="128" spans="2:8" x14ac:dyDescent="0.25">
      <c r="B128" s="39">
        <v>122</v>
      </c>
      <c r="C128" t="s">
        <v>141</v>
      </c>
      <c r="D128">
        <v>2002</v>
      </c>
      <c r="E128" t="s">
        <v>27</v>
      </c>
      <c r="F128" t="s">
        <v>126</v>
      </c>
      <c r="G128" s="7">
        <v>5.2777777777777778E-2</v>
      </c>
      <c r="H128" s="7">
        <f t="shared" si="1"/>
        <v>0.46944444444444444</v>
      </c>
    </row>
    <row r="129" spans="2:8" x14ac:dyDescent="0.25">
      <c r="B129" s="39">
        <v>123</v>
      </c>
      <c r="C129" t="s">
        <v>143</v>
      </c>
      <c r="D129">
        <v>2003</v>
      </c>
      <c r="E129" t="s">
        <v>27</v>
      </c>
      <c r="F129" t="s">
        <v>49</v>
      </c>
      <c r="G129" s="7">
        <v>5.347222222222222E-2</v>
      </c>
      <c r="H129" s="7">
        <f t="shared" si="1"/>
        <v>0.47013888888888888</v>
      </c>
    </row>
    <row r="130" spans="2:8" x14ac:dyDescent="0.25">
      <c r="B130" s="39">
        <v>124</v>
      </c>
      <c r="C130" t="s">
        <v>146</v>
      </c>
      <c r="D130">
        <v>2003</v>
      </c>
      <c r="E130" t="s">
        <v>27</v>
      </c>
      <c r="F130" t="s">
        <v>49</v>
      </c>
      <c r="G130" s="7">
        <v>5.9722222222222225E-2</v>
      </c>
      <c r="H130" s="7">
        <f t="shared" si="1"/>
        <v>0.47638888888888892</v>
      </c>
    </row>
    <row r="131" spans="2:8" x14ac:dyDescent="0.25">
      <c r="B131" s="39">
        <v>125</v>
      </c>
      <c r="C131" t="s">
        <v>149</v>
      </c>
      <c r="D131">
        <v>2003</v>
      </c>
      <c r="E131" t="s">
        <v>27</v>
      </c>
      <c r="F131" t="s">
        <v>28</v>
      </c>
      <c r="G131" s="7">
        <v>6.1111111111111116E-2</v>
      </c>
      <c r="H131" s="7">
        <f t="shared" si="1"/>
        <v>0.4777777777777778</v>
      </c>
    </row>
    <row r="132" spans="2:8" x14ac:dyDescent="0.25">
      <c r="B132" s="39">
        <v>126</v>
      </c>
      <c r="C132" t="s">
        <v>151</v>
      </c>
      <c r="D132">
        <v>2003</v>
      </c>
      <c r="E132" t="s">
        <v>27</v>
      </c>
      <c r="F132" t="s">
        <v>28</v>
      </c>
      <c r="G132" s="7">
        <v>6.1111111111111116E-2</v>
      </c>
      <c r="H132" s="7">
        <f t="shared" si="1"/>
        <v>0.4777777777777778</v>
      </c>
    </row>
    <row r="133" spans="2:8" x14ac:dyDescent="0.25">
      <c r="B133" s="39">
        <v>127</v>
      </c>
      <c r="C133" t="s">
        <v>153</v>
      </c>
      <c r="D133">
        <v>2003</v>
      </c>
      <c r="E133" t="s">
        <v>27</v>
      </c>
      <c r="F133" t="s">
        <v>42</v>
      </c>
      <c r="G133" s="7">
        <v>6.5277777777777782E-2</v>
      </c>
      <c r="H133" s="7">
        <f t="shared" si="1"/>
        <v>0.48194444444444445</v>
      </c>
    </row>
    <row r="134" spans="2:8" x14ac:dyDescent="0.25">
      <c r="B134" s="39">
        <v>128</v>
      </c>
      <c r="C134" t="s">
        <v>154</v>
      </c>
      <c r="D134">
        <v>2003</v>
      </c>
      <c r="E134" t="s">
        <v>27</v>
      </c>
      <c r="F134" t="s">
        <v>37</v>
      </c>
      <c r="G134" s="7">
        <v>6.5972222222222224E-2</v>
      </c>
      <c r="H134" s="7">
        <f t="shared" si="1"/>
        <v>0.4826388888888889</v>
      </c>
    </row>
    <row r="135" spans="2:8" x14ac:dyDescent="0.25">
      <c r="B135" s="39">
        <v>129</v>
      </c>
      <c r="C135" t="s">
        <v>155</v>
      </c>
      <c r="D135">
        <v>2003</v>
      </c>
      <c r="E135" t="s">
        <v>27</v>
      </c>
      <c r="F135" t="s">
        <v>35</v>
      </c>
      <c r="G135" s="7">
        <v>6.9444444444444434E-2</v>
      </c>
      <c r="H135" s="7">
        <f t="shared" si="1"/>
        <v>0.4861111111111111</v>
      </c>
    </row>
    <row r="136" spans="2:8" x14ac:dyDescent="0.25">
      <c r="B136" s="39">
        <v>130</v>
      </c>
      <c r="C136" t="s">
        <v>157</v>
      </c>
      <c r="D136">
        <v>2003</v>
      </c>
      <c r="E136" t="s">
        <v>30</v>
      </c>
      <c r="F136" t="s">
        <v>31</v>
      </c>
      <c r="G136" s="7">
        <v>7.2222222222222229E-2</v>
      </c>
      <c r="H136" s="7">
        <f t="shared" si="1"/>
        <v>0.48888888888888893</v>
      </c>
    </row>
    <row r="137" spans="2:8" x14ac:dyDescent="0.25">
      <c r="B137" s="39">
        <v>131</v>
      </c>
      <c r="C137" t="s">
        <v>160</v>
      </c>
      <c r="D137">
        <v>2002</v>
      </c>
      <c r="E137" t="s">
        <v>27</v>
      </c>
      <c r="F137" t="s">
        <v>49</v>
      </c>
      <c r="G137" s="7">
        <v>7.5694444444444439E-2</v>
      </c>
      <c r="H137" s="7">
        <f t="shared" si="1"/>
        <v>0.49236111111111114</v>
      </c>
    </row>
    <row r="138" spans="2:8" x14ac:dyDescent="0.25">
      <c r="B138" s="39">
        <v>132</v>
      </c>
      <c r="C138" t="s">
        <v>161</v>
      </c>
      <c r="D138">
        <v>2003</v>
      </c>
      <c r="E138" t="s">
        <v>27</v>
      </c>
      <c r="F138" t="s">
        <v>82</v>
      </c>
      <c r="G138" s="7">
        <v>7.6388888888888895E-2</v>
      </c>
      <c r="H138" s="7">
        <f t="shared" si="1"/>
        <v>0.49305555555555558</v>
      </c>
    </row>
    <row r="139" spans="2:8" x14ac:dyDescent="0.25">
      <c r="B139" s="39">
        <v>133</v>
      </c>
      <c r="C139" t="s">
        <v>164</v>
      </c>
      <c r="D139">
        <v>2002</v>
      </c>
      <c r="E139" t="s">
        <v>27</v>
      </c>
      <c r="F139" t="s">
        <v>62</v>
      </c>
      <c r="G139" s="7">
        <v>9.375E-2</v>
      </c>
      <c r="H139" s="7">
        <f t="shared" si="1"/>
        <v>0.51041666666666674</v>
      </c>
    </row>
    <row r="140" spans="2:8" x14ac:dyDescent="0.25">
      <c r="B140" s="39">
        <v>134</v>
      </c>
      <c r="C140" t="s">
        <v>165</v>
      </c>
      <c r="D140">
        <v>2003</v>
      </c>
      <c r="E140" t="s">
        <v>27</v>
      </c>
      <c r="F140" t="s">
        <v>28</v>
      </c>
      <c r="G140" s="7">
        <v>9.5833333333333326E-2</v>
      </c>
      <c r="H140" s="7">
        <f t="shared" si="1"/>
        <v>0.51249999999999996</v>
      </c>
    </row>
    <row r="141" spans="2:8" x14ac:dyDescent="0.25">
      <c r="B141" s="39">
        <v>135</v>
      </c>
      <c r="C141" t="s">
        <v>166</v>
      </c>
      <c r="D141">
        <v>2003</v>
      </c>
      <c r="E141" t="s">
        <v>27</v>
      </c>
      <c r="F141" t="s">
        <v>68</v>
      </c>
      <c r="G141" s="7">
        <v>9.6527777777777768E-2</v>
      </c>
      <c r="H141" s="7">
        <f t="shared" si="1"/>
        <v>0.51319444444444451</v>
      </c>
    </row>
    <row r="142" spans="2:8" x14ac:dyDescent="0.25">
      <c r="B142" s="39">
        <v>136</v>
      </c>
      <c r="C142" t="s">
        <v>179</v>
      </c>
      <c r="D142">
        <v>2003</v>
      </c>
      <c r="E142" t="s">
        <v>27</v>
      </c>
      <c r="F142" t="s">
        <v>56</v>
      </c>
      <c r="G142" s="7">
        <v>0.125</v>
      </c>
      <c r="H142" s="7">
        <f t="shared" si="1"/>
        <v>0.54166666666666674</v>
      </c>
    </row>
    <row r="143" spans="2:8" x14ac:dyDescent="0.25">
      <c r="B143" s="39">
        <v>137</v>
      </c>
      <c r="C143" t="s">
        <v>182</v>
      </c>
      <c r="D143">
        <v>2002</v>
      </c>
      <c r="E143" t="s">
        <v>87</v>
      </c>
      <c r="F143" t="s">
        <v>88</v>
      </c>
      <c r="G143" s="7">
        <v>0.125</v>
      </c>
      <c r="H143" s="7">
        <f t="shared" si="1"/>
        <v>0.54166666666666674</v>
      </c>
    </row>
    <row r="144" spans="2:8" x14ac:dyDescent="0.25">
      <c r="B144" s="39">
        <v>138</v>
      </c>
      <c r="C144" t="s">
        <v>183</v>
      </c>
      <c r="D144">
        <v>2003</v>
      </c>
      <c r="E144" t="s">
        <v>27</v>
      </c>
      <c r="F144" t="s">
        <v>40</v>
      </c>
      <c r="G144" s="7">
        <v>0.125</v>
      </c>
      <c r="H144" s="7">
        <f t="shared" si="1"/>
        <v>0.54166666666666674</v>
      </c>
    </row>
    <row r="145" spans="2:8" x14ac:dyDescent="0.25">
      <c r="B145" s="39">
        <v>139</v>
      </c>
      <c r="C145" t="s">
        <v>186</v>
      </c>
      <c r="D145">
        <v>2002</v>
      </c>
      <c r="E145" t="s">
        <v>27</v>
      </c>
      <c r="F145" t="s">
        <v>35</v>
      </c>
      <c r="G145" s="7">
        <v>0.125</v>
      </c>
      <c r="H145" s="7">
        <f t="shared" si="1"/>
        <v>0.54166666666666674</v>
      </c>
    </row>
    <row r="146" spans="2:8" x14ac:dyDescent="0.25">
      <c r="B146" s="39">
        <v>140</v>
      </c>
      <c r="C146" t="s">
        <v>187</v>
      </c>
      <c r="D146">
        <v>2002</v>
      </c>
      <c r="E146" t="s">
        <v>30</v>
      </c>
      <c r="F146" t="s">
        <v>31</v>
      </c>
      <c r="G146" s="7">
        <v>0.125</v>
      </c>
      <c r="H146" s="7">
        <f t="shared" si="1"/>
        <v>0.54166666666666674</v>
      </c>
    </row>
    <row r="147" spans="2:8" x14ac:dyDescent="0.25">
      <c r="B147" s="39">
        <v>141</v>
      </c>
      <c r="C147" t="s">
        <v>189</v>
      </c>
      <c r="D147">
        <v>2003</v>
      </c>
      <c r="E147" t="s">
        <v>27</v>
      </c>
      <c r="F147" t="s">
        <v>35</v>
      </c>
      <c r="G147" s="7">
        <v>0.125</v>
      </c>
      <c r="H147" s="7">
        <f t="shared" si="1"/>
        <v>0.54166666666666674</v>
      </c>
    </row>
    <row r="148" spans="2:8" x14ac:dyDescent="0.25">
      <c r="B148" s="39">
        <v>142</v>
      </c>
      <c r="C148" t="s">
        <v>192</v>
      </c>
      <c r="D148">
        <v>2003</v>
      </c>
      <c r="E148" t="s">
        <v>27</v>
      </c>
      <c r="F148" t="s">
        <v>56</v>
      </c>
      <c r="G148" s="7">
        <v>0.125</v>
      </c>
      <c r="H148" s="7">
        <f t="shared" si="1"/>
        <v>0.54166666666666674</v>
      </c>
    </row>
    <row r="149" spans="2:8" x14ac:dyDescent="0.25">
      <c r="B149" s="39">
        <v>143</v>
      </c>
      <c r="C149" t="s">
        <v>206</v>
      </c>
      <c r="D149">
        <v>2003</v>
      </c>
      <c r="E149" t="s">
        <v>27</v>
      </c>
      <c r="F149" t="s">
        <v>49</v>
      </c>
      <c r="G149" s="7">
        <v>0.125</v>
      </c>
      <c r="H149" s="7">
        <f t="shared" si="1"/>
        <v>0.54166666666666674</v>
      </c>
    </row>
    <row r="150" spans="2:8" x14ac:dyDescent="0.25">
      <c r="B150" s="39">
        <v>144</v>
      </c>
      <c r="C150" t="s">
        <v>215</v>
      </c>
      <c r="D150">
        <v>2003</v>
      </c>
      <c r="E150" t="s">
        <v>27</v>
      </c>
      <c r="F150" t="s">
        <v>28</v>
      </c>
      <c r="G150" s="7">
        <v>0.125</v>
      </c>
      <c r="H150" s="7">
        <f t="shared" si="1"/>
        <v>0.54166666666666674</v>
      </c>
    </row>
    <row r="151" spans="2:8" x14ac:dyDescent="0.25">
      <c r="B151" s="39">
        <v>145</v>
      </c>
      <c r="C151" t="s">
        <v>216</v>
      </c>
      <c r="D151">
        <v>2003</v>
      </c>
      <c r="E151" t="s">
        <v>27</v>
      </c>
      <c r="F151" t="s">
        <v>40</v>
      </c>
      <c r="G151" s="7">
        <v>0.125</v>
      </c>
      <c r="H151" s="7">
        <f t="shared" si="1"/>
        <v>0.54166666666666674</v>
      </c>
    </row>
    <row r="152" spans="2:8" x14ac:dyDescent="0.25">
      <c r="B152" s="39">
        <v>146</v>
      </c>
      <c r="C152" t="s">
        <v>229</v>
      </c>
      <c r="D152">
        <v>2003</v>
      </c>
      <c r="E152" t="s">
        <v>27</v>
      </c>
      <c r="F152" t="s">
        <v>35</v>
      </c>
      <c r="G152" s="7">
        <v>0.125</v>
      </c>
      <c r="H152" s="7">
        <f t="shared" si="1"/>
        <v>0.54166666666666674</v>
      </c>
    </row>
    <row r="153" spans="2:8" x14ac:dyDescent="0.25">
      <c r="B153" s="39">
        <v>147</v>
      </c>
      <c r="C153" t="s">
        <v>240</v>
      </c>
      <c r="D153">
        <v>2003</v>
      </c>
      <c r="E153" t="s">
        <v>27</v>
      </c>
      <c r="F153" t="s">
        <v>49</v>
      </c>
      <c r="G153" s="7">
        <v>0.125</v>
      </c>
      <c r="H153" s="7">
        <f t="shared" si="1"/>
        <v>0.54166666666666674</v>
      </c>
    </row>
    <row r="154" spans="2:8" x14ac:dyDescent="0.25">
      <c r="B154" s="39">
        <v>148</v>
      </c>
      <c r="C154" t="s">
        <v>248</v>
      </c>
      <c r="D154">
        <v>2002</v>
      </c>
      <c r="E154" t="s">
        <v>27</v>
      </c>
      <c r="F154" t="s">
        <v>28</v>
      </c>
      <c r="G154" s="7">
        <v>0.125</v>
      </c>
      <c r="H154" s="7">
        <f t="shared" si="1"/>
        <v>0.54166666666666674</v>
      </c>
    </row>
    <row r="155" spans="2:8" x14ac:dyDescent="0.25">
      <c r="B155" s="39">
        <v>149</v>
      </c>
      <c r="C155" t="s">
        <v>251</v>
      </c>
      <c r="D155">
        <v>2002</v>
      </c>
      <c r="E155" t="s">
        <v>27</v>
      </c>
      <c r="F155" t="s">
        <v>56</v>
      </c>
      <c r="G155" s="7">
        <v>0.125</v>
      </c>
      <c r="H155" s="7">
        <f t="shared" si="1"/>
        <v>0.54166666666666674</v>
      </c>
    </row>
    <row r="156" spans="2:8" x14ac:dyDescent="0.25">
      <c r="B156" s="39">
        <v>150</v>
      </c>
      <c r="C156" s="23" t="s">
        <v>561</v>
      </c>
      <c r="D156" s="27">
        <v>2003</v>
      </c>
      <c r="E156" s="26" t="s">
        <v>87</v>
      </c>
      <c r="F156" s="26" t="s">
        <v>57</v>
      </c>
      <c r="G156" s="7">
        <v>0.125</v>
      </c>
      <c r="H156" s="7">
        <f t="shared" si="1"/>
        <v>0.54166666666666674</v>
      </c>
    </row>
    <row r="157" spans="2:8" x14ac:dyDescent="0.25">
      <c r="B157" s="39">
        <v>151</v>
      </c>
      <c r="C157" t="s">
        <v>514</v>
      </c>
      <c r="D157">
        <v>2002</v>
      </c>
      <c r="E157" t="s">
        <v>87</v>
      </c>
      <c r="F157" t="s">
        <v>515</v>
      </c>
      <c r="G157" s="7">
        <v>0.125</v>
      </c>
      <c r="H157" s="7">
        <f t="shared" si="1"/>
        <v>0.54166666666666674</v>
      </c>
    </row>
    <row r="158" spans="2:8" x14ac:dyDescent="0.25">
      <c r="B158" s="39">
        <v>152</v>
      </c>
      <c r="C158" t="s">
        <v>120</v>
      </c>
      <c r="D158">
        <v>2002</v>
      </c>
      <c r="E158" t="s">
        <v>27</v>
      </c>
      <c r="F158" t="s">
        <v>35</v>
      </c>
      <c r="G158" s="7">
        <v>0.125</v>
      </c>
      <c r="H158" s="7">
        <f t="shared" si="1"/>
        <v>0.54166666666666674</v>
      </c>
    </row>
    <row r="159" spans="2:8" x14ac:dyDescent="0.25">
      <c r="B159" s="39">
        <v>153</v>
      </c>
      <c r="C159" t="s">
        <v>127</v>
      </c>
      <c r="D159">
        <v>2002</v>
      </c>
      <c r="E159" t="s">
        <v>27</v>
      </c>
      <c r="F159" t="s">
        <v>44</v>
      </c>
      <c r="G159" s="7">
        <v>0.125</v>
      </c>
      <c r="H159" s="7">
        <f t="shared" si="1"/>
        <v>0.54166666666666674</v>
      </c>
    </row>
    <row r="160" spans="2:8" x14ac:dyDescent="0.25">
      <c r="B160" s="39">
        <v>154</v>
      </c>
      <c r="C160" t="s">
        <v>119</v>
      </c>
      <c r="D160">
        <v>2003</v>
      </c>
      <c r="E160" t="s">
        <v>30</v>
      </c>
      <c r="F160" t="s">
        <v>31</v>
      </c>
      <c r="G160" s="7">
        <v>0.125</v>
      </c>
      <c r="H160" s="7">
        <f t="shared" si="1"/>
        <v>0.54166666666666674</v>
      </c>
    </row>
    <row r="161" spans="2:8" x14ac:dyDescent="0.25">
      <c r="B161" s="39">
        <v>155</v>
      </c>
      <c r="C161" t="s">
        <v>400</v>
      </c>
      <c r="D161">
        <v>2003</v>
      </c>
      <c r="E161" t="s">
        <v>30</v>
      </c>
      <c r="F161" t="s">
        <v>375</v>
      </c>
      <c r="G161" s="7">
        <v>0.125</v>
      </c>
      <c r="H161" s="7">
        <f t="shared" si="1"/>
        <v>0.54166666666666674</v>
      </c>
    </row>
    <row r="162" spans="2:8" x14ac:dyDescent="0.25">
      <c r="B162" s="39">
        <v>156</v>
      </c>
      <c r="C162" t="s">
        <v>401</v>
      </c>
      <c r="D162">
        <v>2003</v>
      </c>
      <c r="E162" t="s">
        <v>27</v>
      </c>
      <c r="F162" t="s">
        <v>82</v>
      </c>
      <c r="G162" s="7">
        <v>0.125</v>
      </c>
      <c r="H162" s="7">
        <f t="shared" si="1"/>
        <v>0.54166666666666674</v>
      </c>
    </row>
    <row r="163" spans="2:8" x14ac:dyDescent="0.25">
      <c r="B163" s="39">
        <v>157</v>
      </c>
      <c r="C163" t="s">
        <v>402</v>
      </c>
      <c r="D163">
        <v>2003</v>
      </c>
      <c r="E163" t="s">
        <v>27</v>
      </c>
      <c r="F163" t="s">
        <v>122</v>
      </c>
      <c r="G163" s="7">
        <v>0.125</v>
      </c>
      <c r="H163" s="7">
        <f t="shared" si="1"/>
        <v>0.54166666666666674</v>
      </c>
    </row>
    <row r="164" spans="2:8" x14ac:dyDescent="0.25">
      <c r="B164" s="39">
        <v>158</v>
      </c>
      <c r="C164" t="s">
        <v>403</v>
      </c>
      <c r="D164">
        <v>2003</v>
      </c>
      <c r="E164" t="s">
        <v>27</v>
      </c>
      <c r="F164" t="s">
        <v>122</v>
      </c>
      <c r="G164" s="7">
        <v>0.125</v>
      </c>
      <c r="H164" s="7">
        <f t="shared" si="1"/>
        <v>0.54166666666666674</v>
      </c>
    </row>
    <row r="165" spans="2:8" x14ac:dyDescent="0.25">
      <c r="B165" s="39">
        <v>159</v>
      </c>
      <c r="C165" t="s">
        <v>404</v>
      </c>
      <c r="D165">
        <v>2003</v>
      </c>
      <c r="E165" t="s">
        <v>27</v>
      </c>
      <c r="F165" t="s">
        <v>68</v>
      </c>
      <c r="G165" s="7">
        <v>0.125</v>
      </c>
      <c r="H165" s="7">
        <f t="shared" si="1"/>
        <v>0.54166666666666674</v>
      </c>
    </row>
    <row r="166" spans="2:8" x14ac:dyDescent="0.25">
      <c r="B166" s="39">
        <v>160</v>
      </c>
      <c r="C166" t="s">
        <v>405</v>
      </c>
      <c r="D166">
        <v>2003</v>
      </c>
      <c r="E166" t="s">
        <v>27</v>
      </c>
      <c r="F166" t="s">
        <v>56</v>
      </c>
      <c r="G166" s="7">
        <v>0.125</v>
      </c>
      <c r="H166" s="7">
        <f t="shared" si="1"/>
        <v>0.54166666666666674</v>
      </c>
    </row>
    <row r="167" spans="2:8" x14ac:dyDescent="0.25">
      <c r="B167" s="39">
        <v>161</v>
      </c>
      <c r="C167" t="s">
        <v>406</v>
      </c>
      <c r="D167">
        <v>2003</v>
      </c>
      <c r="E167" t="s">
        <v>27</v>
      </c>
      <c r="F167" t="s">
        <v>40</v>
      </c>
      <c r="G167" s="7">
        <v>0.125</v>
      </c>
      <c r="H167" s="7">
        <f t="shared" si="1"/>
        <v>0.54166666666666674</v>
      </c>
    </row>
    <row r="168" spans="2:8" x14ac:dyDescent="0.25">
      <c r="B168" s="39">
        <v>162</v>
      </c>
      <c r="C168" t="s">
        <v>407</v>
      </c>
      <c r="D168">
        <v>2002</v>
      </c>
      <c r="E168" t="s">
        <v>30</v>
      </c>
      <c r="F168" t="s">
        <v>375</v>
      </c>
      <c r="G168" s="7">
        <v>0.125</v>
      </c>
      <c r="H168" s="7">
        <f t="shared" si="1"/>
        <v>0.54166666666666674</v>
      </c>
    </row>
    <row r="169" spans="2:8" x14ac:dyDescent="0.25">
      <c r="B169" s="39">
        <v>163</v>
      </c>
      <c r="C169" t="s">
        <v>408</v>
      </c>
      <c r="D169">
        <v>2002</v>
      </c>
      <c r="E169" t="s">
        <v>30</v>
      </c>
      <c r="F169" t="s">
        <v>375</v>
      </c>
      <c r="G169" s="7">
        <v>0.125</v>
      </c>
      <c r="H169" s="7">
        <f t="shared" si="1"/>
        <v>0.54166666666666674</v>
      </c>
    </row>
    <row r="170" spans="2:8" x14ac:dyDescent="0.25">
      <c r="B170" s="39">
        <v>164</v>
      </c>
      <c r="C170" t="s">
        <v>409</v>
      </c>
      <c r="D170">
        <v>2002</v>
      </c>
      <c r="E170" t="s">
        <v>27</v>
      </c>
      <c r="F170" t="s">
        <v>82</v>
      </c>
      <c r="G170" s="7">
        <v>0.125</v>
      </c>
      <c r="H170" s="7">
        <f t="shared" si="1"/>
        <v>0.54166666666666674</v>
      </c>
    </row>
    <row r="171" spans="2:8" x14ac:dyDescent="0.25">
      <c r="B171" s="39">
        <v>165</v>
      </c>
      <c r="C171" t="s">
        <v>410</v>
      </c>
      <c r="D171">
        <v>2002</v>
      </c>
      <c r="E171" t="s">
        <v>27</v>
      </c>
      <c r="F171" t="s">
        <v>28</v>
      </c>
      <c r="G171" s="7">
        <v>0.125</v>
      </c>
      <c r="H171" s="7">
        <f t="shared" si="1"/>
        <v>0.54166666666666674</v>
      </c>
    </row>
    <row r="172" spans="2:8" x14ac:dyDescent="0.25">
      <c r="B172" s="39">
        <v>166</v>
      </c>
      <c r="C172" t="s">
        <v>411</v>
      </c>
      <c r="D172">
        <v>2002</v>
      </c>
      <c r="E172" t="s">
        <v>27</v>
      </c>
      <c r="F172" t="s">
        <v>412</v>
      </c>
      <c r="G172" s="7">
        <v>0.125</v>
      </c>
      <c r="H172" s="7">
        <f t="shared" si="1"/>
        <v>0.54166666666666674</v>
      </c>
    </row>
    <row r="173" spans="2:8" x14ac:dyDescent="0.25">
      <c r="B173" s="39">
        <v>167</v>
      </c>
      <c r="C173" t="s">
        <v>413</v>
      </c>
      <c r="D173">
        <v>2002</v>
      </c>
      <c r="E173" t="s">
        <v>27</v>
      </c>
      <c r="F173" t="s">
        <v>250</v>
      </c>
      <c r="G173" s="7">
        <v>0.125</v>
      </c>
      <c r="H173" s="7">
        <f t="shared" si="1"/>
        <v>0.54166666666666674</v>
      </c>
    </row>
    <row r="174" spans="2:8" x14ac:dyDescent="0.25">
      <c r="G174" s="7"/>
    </row>
    <row r="175" spans="2:8" ht="18.75" x14ac:dyDescent="0.3">
      <c r="B175" s="45">
        <v>0.46875</v>
      </c>
      <c r="C175" s="22" t="s">
        <v>529</v>
      </c>
      <c r="G175" s="7">
        <v>0.625</v>
      </c>
    </row>
    <row r="176" spans="2:8" x14ac:dyDescent="0.25">
      <c r="B176" s="39">
        <v>168</v>
      </c>
      <c r="C176" t="s">
        <v>147</v>
      </c>
      <c r="D176">
        <v>2003</v>
      </c>
      <c r="E176" t="s">
        <v>27</v>
      </c>
      <c r="F176" t="s">
        <v>40</v>
      </c>
      <c r="G176" s="7">
        <v>0</v>
      </c>
      <c r="H176" s="7">
        <f>G176+$G$175</f>
        <v>0.625</v>
      </c>
    </row>
    <row r="177" spans="2:8" x14ac:dyDescent="0.25">
      <c r="B177" s="39">
        <v>169</v>
      </c>
      <c r="C177" t="s">
        <v>156</v>
      </c>
      <c r="D177">
        <v>2002</v>
      </c>
      <c r="E177" t="s">
        <v>30</v>
      </c>
      <c r="F177" t="s">
        <v>31</v>
      </c>
      <c r="G177" s="7">
        <v>1.1805555555555555E-2</v>
      </c>
      <c r="H177" s="7">
        <f t="shared" ref="H177:H211" si="2">G177+$G$175</f>
        <v>0.63680555555555551</v>
      </c>
    </row>
    <row r="178" spans="2:8" x14ac:dyDescent="0.25">
      <c r="B178" s="39">
        <v>170</v>
      </c>
      <c r="C178" t="s">
        <v>158</v>
      </c>
      <c r="D178">
        <v>2003</v>
      </c>
      <c r="E178" t="s">
        <v>27</v>
      </c>
      <c r="F178" t="s">
        <v>37</v>
      </c>
      <c r="G178" s="7">
        <v>1.3194444444444444E-2</v>
      </c>
      <c r="H178" s="7">
        <f t="shared" si="2"/>
        <v>0.6381944444444444</v>
      </c>
    </row>
    <row r="179" spans="2:8" x14ac:dyDescent="0.25">
      <c r="B179" s="39">
        <v>171</v>
      </c>
      <c r="C179" t="s">
        <v>163</v>
      </c>
      <c r="D179">
        <v>2002</v>
      </c>
      <c r="E179" t="s">
        <v>27</v>
      </c>
      <c r="F179" t="s">
        <v>40</v>
      </c>
      <c r="G179" s="7">
        <v>2.4999999999999998E-2</v>
      </c>
      <c r="H179" s="7">
        <f t="shared" si="2"/>
        <v>0.65</v>
      </c>
    </row>
    <row r="180" spans="2:8" x14ac:dyDescent="0.25">
      <c r="B180" s="39">
        <v>172</v>
      </c>
      <c r="C180" t="s">
        <v>169</v>
      </c>
      <c r="D180">
        <v>2002</v>
      </c>
      <c r="E180" t="s">
        <v>27</v>
      </c>
      <c r="F180" t="s">
        <v>35</v>
      </c>
      <c r="G180" s="7">
        <v>5.6250000000000001E-2</v>
      </c>
      <c r="H180" s="7">
        <f t="shared" si="2"/>
        <v>0.68125000000000002</v>
      </c>
    </row>
    <row r="181" spans="2:8" x14ac:dyDescent="0.25">
      <c r="B181" s="39">
        <v>173</v>
      </c>
      <c r="C181" t="s">
        <v>170</v>
      </c>
      <c r="D181">
        <v>2002</v>
      </c>
      <c r="E181" t="s">
        <v>30</v>
      </c>
      <c r="F181" t="s">
        <v>31</v>
      </c>
      <c r="G181" s="7">
        <v>5.7638888888888885E-2</v>
      </c>
      <c r="H181" s="7">
        <f t="shared" si="2"/>
        <v>0.68263888888888891</v>
      </c>
    </row>
    <row r="182" spans="2:8" x14ac:dyDescent="0.25">
      <c r="B182" s="39">
        <v>174</v>
      </c>
      <c r="C182" t="s">
        <v>171</v>
      </c>
      <c r="D182">
        <v>2003</v>
      </c>
      <c r="E182" t="s">
        <v>27</v>
      </c>
      <c r="F182" t="s">
        <v>122</v>
      </c>
      <c r="G182" s="7">
        <v>6.0416666666666667E-2</v>
      </c>
      <c r="H182" s="7">
        <f t="shared" si="2"/>
        <v>0.68541666666666667</v>
      </c>
    </row>
    <row r="183" spans="2:8" x14ac:dyDescent="0.25">
      <c r="B183" s="39">
        <v>175</v>
      </c>
      <c r="C183" t="s">
        <v>173</v>
      </c>
      <c r="D183">
        <v>2002</v>
      </c>
      <c r="E183" t="s">
        <v>27</v>
      </c>
      <c r="F183" t="s">
        <v>35</v>
      </c>
      <c r="G183" s="7">
        <v>6.1111111111111116E-2</v>
      </c>
      <c r="H183" s="7">
        <f t="shared" si="2"/>
        <v>0.68611111111111112</v>
      </c>
    </row>
    <row r="184" spans="2:8" x14ac:dyDescent="0.25">
      <c r="B184" s="39">
        <v>176</v>
      </c>
      <c r="C184" t="s">
        <v>175</v>
      </c>
      <c r="D184">
        <v>2003</v>
      </c>
      <c r="E184" t="s">
        <v>27</v>
      </c>
      <c r="F184" t="s">
        <v>28</v>
      </c>
      <c r="G184" s="7">
        <v>6.5972222222222224E-2</v>
      </c>
      <c r="H184" s="7">
        <f t="shared" si="2"/>
        <v>0.69097222222222221</v>
      </c>
    </row>
    <row r="185" spans="2:8" x14ac:dyDescent="0.25">
      <c r="B185" s="39">
        <v>177</v>
      </c>
      <c r="C185" t="s">
        <v>176</v>
      </c>
      <c r="D185">
        <v>2002</v>
      </c>
      <c r="E185" t="s">
        <v>27</v>
      </c>
      <c r="F185" t="s">
        <v>40</v>
      </c>
      <c r="G185" s="7">
        <v>6.805555555555555E-2</v>
      </c>
      <c r="H185" s="7">
        <f t="shared" si="2"/>
        <v>0.69305555555555554</v>
      </c>
    </row>
    <row r="186" spans="2:8" x14ac:dyDescent="0.25">
      <c r="B186" s="39">
        <v>178</v>
      </c>
      <c r="C186" t="s">
        <v>177</v>
      </c>
      <c r="D186">
        <v>2002</v>
      </c>
      <c r="E186" t="s">
        <v>30</v>
      </c>
      <c r="F186" t="s">
        <v>31</v>
      </c>
      <c r="G186" s="7">
        <v>7.2916666666666671E-2</v>
      </c>
      <c r="H186" s="7">
        <f t="shared" si="2"/>
        <v>0.69791666666666663</v>
      </c>
    </row>
    <row r="187" spans="2:8" x14ac:dyDescent="0.25">
      <c r="B187" s="39">
        <v>179</v>
      </c>
      <c r="C187" t="s">
        <v>181</v>
      </c>
      <c r="D187">
        <v>2003</v>
      </c>
      <c r="E187" t="s">
        <v>27</v>
      </c>
      <c r="F187" t="s">
        <v>37</v>
      </c>
      <c r="G187" s="7">
        <v>8.1250000000000003E-2</v>
      </c>
      <c r="H187" s="7">
        <f t="shared" si="2"/>
        <v>0.70625000000000004</v>
      </c>
    </row>
    <row r="188" spans="2:8" x14ac:dyDescent="0.25">
      <c r="B188" s="39">
        <v>180</v>
      </c>
      <c r="C188" t="s">
        <v>184</v>
      </c>
      <c r="D188">
        <v>2003</v>
      </c>
      <c r="E188" t="s">
        <v>27</v>
      </c>
      <c r="F188" t="s">
        <v>35</v>
      </c>
      <c r="G188" s="7">
        <v>9.2361111111111116E-2</v>
      </c>
      <c r="H188" s="7">
        <f t="shared" si="2"/>
        <v>0.71736111111111112</v>
      </c>
    </row>
    <row r="189" spans="2:8" x14ac:dyDescent="0.25">
      <c r="B189" s="39">
        <v>181</v>
      </c>
      <c r="C189" t="s">
        <v>185</v>
      </c>
      <c r="D189">
        <v>2002</v>
      </c>
      <c r="E189" t="s">
        <v>27</v>
      </c>
      <c r="F189" t="s">
        <v>40</v>
      </c>
      <c r="G189" s="7">
        <v>9.375E-2</v>
      </c>
      <c r="H189" s="7">
        <f t="shared" si="2"/>
        <v>0.71875</v>
      </c>
    </row>
    <row r="190" spans="2:8" x14ac:dyDescent="0.25">
      <c r="B190" s="39">
        <v>182</v>
      </c>
      <c r="C190" t="s">
        <v>191</v>
      </c>
      <c r="D190">
        <v>2003</v>
      </c>
      <c r="E190" t="s">
        <v>30</v>
      </c>
      <c r="F190" t="s">
        <v>31</v>
      </c>
      <c r="G190" s="7">
        <v>0.11875000000000001</v>
      </c>
      <c r="H190" s="7">
        <f t="shared" si="2"/>
        <v>0.74375000000000002</v>
      </c>
    </row>
    <row r="191" spans="2:8" x14ac:dyDescent="0.25">
      <c r="B191" s="39">
        <v>183</v>
      </c>
      <c r="C191" t="s">
        <v>193</v>
      </c>
      <c r="D191">
        <v>2002</v>
      </c>
      <c r="E191" t="s">
        <v>27</v>
      </c>
      <c r="F191" t="s">
        <v>40</v>
      </c>
      <c r="G191" s="7">
        <v>0.12083333333333333</v>
      </c>
      <c r="H191" s="7">
        <f t="shared" si="2"/>
        <v>0.74583333333333335</v>
      </c>
    </row>
    <row r="192" spans="2:8" x14ac:dyDescent="0.25">
      <c r="B192" s="39">
        <v>184</v>
      </c>
      <c r="C192" t="s">
        <v>194</v>
      </c>
      <c r="D192">
        <v>2003</v>
      </c>
      <c r="E192" t="s">
        <v>27</v>
      </c>
      <c r="F192" t="s">
        <v>122</v>
      </c>
      <c r="G192" s="7">
        <v>0.12291666666666667</v>
      </c>
      <c r="H192" s="7">
        <f t="shared" si="2"/>
        <v>0.74791666666666667</v>
      </c>
    </row>
    <row r="193" spans="2:8" x14ac:dyDescent="0.25">
      <c r="B193" s="39">
        <v>185</v>
      </c>
      <c r="C193" t="s">
        <v>204</v>
      </c>
      <c r="D193">
        <v>2003</v>
      </c>
      <c r="E193" t="s">
        <v>27</v>
      </c>
      <c r="F193" t="s">
        <v>49</v>
      </c>
      <c r="G193" s="7">
        <v>0.125</v>
      </c>
      <c r="H193" s="7">
        <f t="shared" si="2"/>
        <v>0.75</v>
      </c>
    </row>
    <row r="194" spans="2:8" x14ac:dyDescent="0.25">
      <c r="B194" s="39">
        <v>186</v>
      </c>
      <c r="C194" t="s">
        <v>207</v>
      </c>
      <c r="D194">
        <v>2003</v>
      </c>
      <c r="E194" t="s">
        <v>30</v>
      </c>
      <c r="F194" t="s">
        <v>31</v>
      </c>
      <c r="G194" s="7">
        <v>0.125</v>
      </c>
      <c r="H194" s="7">
        <f t="shared" si="2"/>
        <v>0.75</v>
      </c>
    </row>
    <row r="195" spans="2:8" x14ac:dyDescent="0.25">
      <c r="B195" s="39">
        <v>187</v>
      </c>
      <c r="C195" t="s">
        <v>208</v>
      </c>
      <c r="D195">
        <v>2003</v>
      </c>
      <c r="E195" t="s">
        <v>30</v>
      </c>
      <c r="F195" t="s">
        <v>31</v>
      </c>
      <c r="G195" s="7">
        <v>0.125</v>
      </c>
      <c r="H195" s="7">
        <f t="shared" si="2"/>
        <v>0.75</v>
      </c>
    </row>
    <row r="196" spans="2:8" x14ac:dyDescent="0.25">
      <c r="B196" s="39">
        <v>188</v>
      </c>
      <c r="C196" t="s">
        <v>209</v>
      </c>
      <c r="D196">
        <v>2002</v>
      </c>
      <c r="E196" t="s">
        <v>27</v>
      </c>
      <c r="F196" t="s">
        <v>35</v>
      </c>
      <c r="G196" s="7">
        <v>0.125</v>
      </c>
      <c r="H196" s="7">
        <f t="shared" si="2"/>
        <v>0.75</v>
      </c>
    </row>
    <row r="197" spans="2:8" x14ac:dyDescent="0.25">
      <c r="B197" s="39">
        <v>189</v>
      </c>
      <c r="C197" t="s">
        <v>211</v>
      </c>
      <c r="D197">
        <v>2003</v>
      </c>
      <c r="E197" t="s">
        <v>30</v>
      </c>
      <c r="F197" t="s">
        <v>31</v>
      </c>
      <c r="G197" s="7">
        <v>0.125</v>
      </c>
      <c r="H197" s="7">
        <f t="shared" si="2"/>
        <v>0.75</v>
      </c>
    </row>
    <row r="198" spans="2:8" x14ac:dyDescent="0.25">
      <c r="B198" s="39">
        <v>190</v>
      </c>
      <c r="C198" t="s">
        <v>213</v>
      </c>
      <c r="D198">
        <v>2003</v>
      </c>
      <c r="E198" t="s">
        <v>27</v>
      </c>
      <c r="F198" t="s">
        <v>40</v>
      </c>
      <c r="G198" s="7">
        <v>0.125</v>
      </c>
      <c r="H198" s="7">
        <f t="shared" si="2"/>
        <v>0.75</v>
      </c>
    </row>
    <row r="199" spans="2:8" x14ac:dyDescent="0.25">
      <c r="B199" s="39">
        <v>191</v>
      </c>
      <c r="C199" t="s">
        <v>214</v>
      </c>
      <c r="D199">
        <v>2003</v>
      </c>
      <c r="E199" t="s">
        <v>27</v>
      </c>
      <c r="F199" t="s">
        <v>28</v>
      </c>
      <c r="G199" s="7">
        <v>0.125</v>
      </c>
      <c r="H199" s="7">
        <f t="shared" si="2"/>
        <v>0.75</v>
      </c>
    </row>
    <row r="200" spans="2:8" x14ac:dyDescent="0.25">
      <c r="B200" s="39">
        <v>192</v>
      </c>
      <c r="C200" t="s">
        <v>223</v>
      </c>
      <c r="D200">
        <v>2002</v>
      </c>
      <c r="E200" t="s">
        <v>27</v>
      </c>
      <c r="F200" t="s">
        <v>28</v>
      </c>
      <c r="G200" s="7">
        <v>0.125</v>
      </c>
      <c r="H200" s="7">
        <f t="shared" si="2"/>
        <v>0.75</v>
      </c>
    </row>
    <row r="201" spans="2:8" x14ac:dyDescent="0.25">
      <c r="B201" s="39">
        <v>193</v>
      </c>
      <c r="C201" t="s">
        <v>517</v>
      </c>
      <c r="D201">
        <v>2002</v>
      </c>
      <c r="E201" t="s">
        <v>87</v>
      </c>
      <c r="F201" t="s">
        <v>384</v>
      </c>
      <c r="G201" s="7">
        <v>0.125</v>
      </c>
      <c r="H201" s="7">
        <f t="shared" si="2"/>
        <v>0.75</v>
      </c>
    </row>
    <row r="202" spans="2:8" x14ac:dyDescent="0.25">
      <c r="B202" s="39">
        <v>194</v>
      </c>
      <c r="C202" t="s">
        <v>414</v>
      </c>
      <c r="D202">
        <v>2002</v>
      </c>
      <c r="E202" t="s">
        <v>27</v>
      </c>
      <c r="F202" t="s">
        <v>37</v>
      </c>
      <c r="G202" s="7">
        <v>0.125</v>
      </c>
      <c r="H202" s="7">
        <f t="shared" si="2"/>
        <v>0.75</v>
      </c>
    </row>
    <row r="203" spans="2:8" x14ac:dyDescent="0.25">
      <c r="B203" s="39">
        <v>195</v>
      </c>
      <c r="C203" t="s">
        <v>415</v>
      </c>
      <c r="D203">
        <v>2003</v>
      </c>
      <c r="E203" t="s">
        <v>27</v>
      </c>
      <c r="F203" t="s">
        <v>40</v>
      </c>
      <c r="G203" s="7">
        <v>0.125</v>
      </c>
      <c r="H203" s="7">
        <f t="shared" si="2"/>
        <v>0.75</v>
      </c>
    </row>
    <row r="204" spans="2:8" x14ac:dyDescent="0.25">
      <c r="B204" s="39">
        <v>196</v>
      </c>
      <c r="C204" t="s">
        <v>416</v>
      </c>
      <c r="D204">
        <v>2003</v>
      </c>
      <c r="E204" t="s">
        <v>30</v>
      </c>
      <c r="F204" t="s">
        <v>31</v>
      </c>
      <c r="G204" s="7">
        <v>0.125</v>
      </c>
      <c r="H204" s="7">
        <f t="shared" si="2"/>
        <v>0.75</v>
      </c>
    </row>
    <row r="205" spans="2:8" x14ac:dyDescent="0.25">
      <c r="B205" s="39">
        <v>197</v>
      </c>
      <c r="C205" t="s">
        <v>417</v>
      </c>
      <c r="D205">
        <v>2003</v>
      </c>
      <c r="E205" t="s">
        <v>27</v>
      </c>
      <c r="F205" t="s">
        <v>37</v>
      </c>
      <c r="G205" s="7">
        <v>0.125</v>
      </c>
      <c r="H205" s="7">
        <f t="shared" si="2"/>
        <v>0.75</v>
      </c>
    </row>
    <row r="206" spans="2:8" x14ac:dyDescent="0.25">
      <c r="B206" s="39">
        <v>198</v>
      </c>
      <c r="C206" t="s">
        <v>418</v>
      </c>
      <c r="D206">
        <v>2002</v>
      </c>
      <c r="E206" t="s">
        <v>27</v>
      </c>
      <c r="F206" t="s">
        <v>49</v>
      </c>
      <c r="G206" s="7">
        <v>0.125</v>
      </c>
      <c r="H206" s="7">
        <f t="shared" si="2"/>
        <v>0.75</v>
      </c>
    </row>
    <row r="207" spans="2:8" x14ac:dyDescent="0.25">
      <c r="B207" s="39">
        <v>199</v>
      </c>
      <c r="C207" t="s">
        <v>419</v>
      </c>
      <c r="D207">
        <v>2003</v>
      </c>
      <c r="E207" t="s">
        <v>27</v>
      </c>
      <c r="F207" t="s">
        <v>68</v>
      </c>
      <c r="G207" s="7">
        <v>0.125</v>
      </c>
      <c r="H207" s="7">
        <f t="shared" si="2"/>
        <v>0.75</v>
      </c>
    </row>
    <row r="208" spans="2:8" x14ac:dyDescent="0.25">
      <c r="B208" s="39">
        <v>200</v>
      </c>
      <c r="C208" t="s">
        <v>420</v>
      </c>
      <c r="D208">
        <v>2002</v>
      </c>
      <c r="E208" t="s">
        <v>30</v>
      </c>
      <c r="F208" t="s">
        <v>375</v>
      </c>
      <c r="G208" s="7">
        <v>0.125</v>
      </c>
      <c r="H208" s="7">
        <f t="shared" si="2"/>
        <v>0.75</v>
      </c>
    </row>
    <row r="209" spans="2:8" x14ac:dyDescent="0.25">
      <c r="B209" s="39">
        <v>201</v>
      </c>
      <c r="C209" t="s">
        <v>421</v>
      </c>
      <c r="D209">
        <v>2002</v>
      </c>
      <c r="E209" t="s">
        <v>30</v>
      </c>
      <c r="F209" t="s">
        <v>375</v>
      </c>
      <c r="G209" s="7">
        <v>0.125</v>
      </c>
      <c r="H209" s="7">
        <f t="shared" si="2"/>
        <v>0.75</v>
      </c>
    </row>
    <row r="210" spans="2:8" x14ac:dyDescent="0.25">
      <c r="B210" s="39">
        <v>202</v>
      </c>
      <c r="C210" t="s">
        <v>422</v>
      </c>
      <c r="D210">
        <v>2003</v>
      </c>
      <c r="E210" t="s">
        <v>30</v>
      </c>
      <c r="F210" t="s">
        <v>375</v>
      </c>
      <c r="G210" s="7">
        <v>0.125</v>
      </c>
      <c r="H210" s="7">
        <f t="shared" si="2"/>
        <v>0.75</v>
      </c>
    </row>
    <row r="211" spans="2:8" x14ac:dyDescent="0.25">
      <c r="B211" s="39">
        <v>203</v>
      </c>
      <c r="C211" s="23" t="s">
        <v>562</v>
      </c>
      <c r="D211" s="24">
        <v>2002</v>
      </c>
      <c r="E211" s="26" t="s">
        <v>87</v>
      </c>
      <c r="F211" s="26" t="s">
        <v>563</v>
      </c>
      <c r="G211" s="7">
        <v>0.125</v>
      </c>
      <c r="H211" s="7">
        <f t="shared" si="2"/>
        <v>0.75</v>
      </c>
    </row>
    <row r="212" spans="2:8" x14ac:dyDescent="0.25">
      <c r="C212" s="23"/>
      <c r="D212" s="24"/>
      <c r="E212" s="26"/>
      <c r="F212" s="26"/>
      <c r="G212" s="7"/>
    </row>
    <row r="213" spans="2:8" ht="18.75" x14ac:dyDescent="0.3">
      <c r="B213" s="45">
        <v>0.47222222222222227</v>
      </c>
      <c r="C213" s="22" t="s">
        <v>532</v>
      </c>
      <c r="G213" s="7">
        <v>0.83333333333333337</v>
      </c>
    </row>
    <row r="214" spans="2:8" x14ac:dyDescent="0.25">
      <c r="B214" s="39">
        <v>204</v>
      </c>
      <c r="C214" t="s">
        <v>117</v>
      </c>
      <c r="D214">
        <v>2000</v>
      </c>
      <c r="E214" t="s">
        <v>27</v>
      </c>
      <c r="F214" t="s">
        <v>35</v>
      </c>
      <c r="G214" s="7">
        <v>0</v>
      </c>
      <c r="H214" s="7">
        <f>G214+$G$213</f>
        <v>0.83333333333333337</v>
      </c>
    </row>
    <row r="215" spans="2:8" x14ac:dyDescent="0.25">
      <c r="B215" s="39">
        <v>205</v>
      </c>
      <c r="C215" t="s">
        <v>121</v>
      </c>
      <c r="D215">
        <v>2001</v>
      </c>
      <c r="E215" t="s">
        <v>27</v>
      </c>
      <c r="F215" t="s">
        <v>122</v>
      </c>
      <c r="G215" s="7">
        <v>3.472222222222222E-3</v>
      </c>
      <c r="H215" s="7">
        <f t="shared" ref="H215:H234" si="3">G215+$G$213</f>
        <v>0.83680555555555558</v>
      </c>
    </row>
    <row r="216" spans="2:8" x14ac:dyDescent="0.25">
      <c r="B216" s="39">
        <v>208</v>
      </c>
      <c r="C216" t="s">
        <v>137</v>
      </c>
      <c r="D216">
        <v>2001</v>
      </c>
      <c r="E216" t="s">
        <v>27</v>
      </c>
      <c r="F216" t="s">
        <v>68</v>
      </c>
      <c r="G216" s="7">
        <v>2.013888888888889E-2</v>
      </c>
      <c r="H216" s="7">
        <f t="shared" si="3"/>
        <v>0.8534722222222223</v>
      </c>
    </row>
    <row r="217" spans="2:8" x14ac:dyDescent="0.25">
      <c r="B217" s="39">
        <v>211</v>
      </c>
      <c r="C217" t="s">
        <v>140</v>
      </c>
      <c r="D217">
        <v>2001</v>
      </c>
      <c r="E217" t="s">
        <v>27</v>
      </c>
      <c r="F217" t="s">
        <v>40</v>
      </c>
      <c r="G217" s="7">
        <v>3.1944444444444449E-2</v>
      </c>
      <c r="H217" s="7">
        <f t="shared" si="3"/>
        <v>0.86527777777777781</v>
      </c>
    </row>
    <row r="218" spans="2:8" x14ac:dyDescent="0.25">
      <c r="B218" s="39">
        <v>212</v>
      </c>
      <c r="C218" t="s">
        <v>144</v>
      </c>
      <c r="D218">
        <v>2000</v>
      </c>
      <c r="E218" t="s">
        <v>87</v>
      </c>
      <c r="F218" t="s">
        <v>145</v>
      </c>
      <c r="G218" s="7">
        <v>3.4722222222222224E-2</v>
      </c>
      <c r="H218" s="7">
        <f t="shared" si="3"/>
        <v>0.86805555555555558</v>
      </c>
    </row>
    <row r="219" spans="2:8" x14ac:dyDescent="0.25">
      <c r="B219" s="39">
        <v>213</v>
      </c>
      <c r="C219" t="s">
        <v>150</v>
      </c>
      <c r="D219">
        <v>2001</v>
      </c>
      <c r="E219" t="s">
        <v>27</v>
      </c>
      <c r="F219" t="s">
        <v>49</v>
      </c>
      <c r="G219" s="7">
        <v>4.1666666666666664E-2</v>
      </c>
      <c r="H219" s="7">
        <f t="shared" si="3"/>
        <v>0.875</v>
      </c>
    </row>
    <row r="220" spans="2:8" x14ac:dyDescent="0.25">
      <c r="B220" s="39">
        <v>214</v>
      </c>
      <c r="C220" t="s">
        <v>152</v>
      </c>
      <c r="D220">
        <v>2000</v>
      </c>
      <c r="E220" t="s">
        <v>27</v>
      </c>
      <c r="F220" t="s">
        <v>35</v>
      </c>
      <c r="G220" s="7">
        <v>4.3750000000000004E-2</v>
      </c>
      <c r="H220" s="7">
        <f t="shared" si="3"/>
        <v>0.87708333333333333</v>
      </c>
    </row>
    <row r="221" spans="2:8" x14ac:dyDescent="0.25">
      <c r="B221" s="39">
        <v>215</v>
      </c>
      <c r="C221" t="s">
        <v>159</v>
      </c>
      <c r="D221">
        <v>2000</v>
      </c>
      <c r="E221" t="s">
        <v>27</v>
      </c>
      <c r="F221" t="s">
        <v>35</v>
      </c>
      <c r="G221" s="7">
        <v>5.6250000000000001E-2</v>
      </c>
      <c r="H221" s="7">
        <f t="shared" si="3"/>
        <v>0.88958333333333339</v>
      </c>
    </row>
    <row r="222" spans="2:8" x14ac:dyDescent="0.25">
      <c r="B222" s="39">
        <v>216</v>
      </c>
      <c r="C222" t="s">
        <v>167</v>
      </c>
      <c r="D222">
        <v>2001</v>
      </c>
      <c r="E222" t="s">
        <v>27</v>
      </c>
      <c r="F222" t="s">
        <v>40</v>
      </c>
      <c r="G222" s="7">
        <v>8.3333333333333329E-2</v>
      </c>
      <c r="H222" s="7">
        <f t="shared" si="3"/>
        <v>0.91666666666666674</v>
      </c>
    </row>
    <row r="223" spans="2:8" x14ac:dyDescent="0.25">
      <c r="B223" s="39">
        <v>217</v>
      </c>
      <c r="C223" t="s">
        <v>174</v>
      </c>
      <c r="D223">
        <v>2000</v>
      </c>
      <c r="E223" t="s">
        <v>27</v>
      </c>
      <c r="F223" t="s">
        <v>40</v>
      </c>
      <c r="G223" s="7">
        <v>0.10625</v>
      </c>
      <c r="H223" s="7">
        <f t="shared" si="3"/>
        <v>0.93958333333333333</v>
      </c>
    </row>
    <row r="224" spans="2:8" x14ac:dyDescent="0.25">
      <c r="B224" s="39">
        <v>218</v>
      </c>
      <c r="C224" t="s">
        <v>178</v>
      </c>
      <c r="D224">
        <v>2001</v>
      </c>
      <c r="E224" t="s">
        <v>27</v>
      </c>
      <c r="F224" t="s">
        <v>40</v>
      </c>
      <c r="G224" s="7">
        <v>0.11527777777777777</v>
      </c>
      <c r="H224" s="7">
        <f t="shared" si="3"/>
        <v>0.94861111111111118</v>
      </c>
    </row>
    <row r="225" spans="2:8" x14ac:dyDescent="0.25">
      <c r="B225" s="39">
        <v>221</v>
      </c>
      <c r="C225" t="s">
        <v>180</v>
      </c>
      <c r="D225">
        <v>2001</v>
      </c>
      <c r="E225" t="s">
        <v>27</v>
      </c>
      <c r="F225" t="s">
        <v>126</v>
      </c>
      <c r="G225" s="7">
        <v>0.11875000000000001</v>
      </c>
      <c r="H225" s="7">
        <f t="shared" si="3"/>
        <v>0.95208333333333339</v>
      </c>
    </row>
    <row r="226" spans="2:8" x14ac:dyDescent="0.25">
      <c r="B226" s="39">
        <v>222</v>
      </c>
      <c r="C226" t="s">
        <v>188</v>
      </c>
      <c r="D226">
        <v>2000</v>
      </c>
      <c r="E226" t="s">
        <v>27</v>
      </c>
      <c r="F226" t="s">
        <v>28</v>
      </c>
      <c r="G226" s="28">
        <v>0.125</v>
      </c>
      <c r="H226" s="7">
        <f t="shared" si="3"/>
        <v>0.95833333333333337</v>
      </c>
    </row>
    <row r="227" spans="2:8" x14ac:dyDescent="0.25">
      <c r="B227" s="39">
        <v>223</v>
      </c>
      <c r="C227" t="s">
        <v>190</v>
      </c>
      <c r="D227">
        <v>2000</v>
      </c>
      <c r="E227" t="s">
        <v>27</v>
      </c>
      <c r="F227" t="s">
        <v>82</v>
      </c>
      <c r="G227" s="28">
        <v>0.125</v>
      </c>
      <c r="H227" s="7">
        <f t="shared" si="3"/>
        <v>0.95833333333333337</v>
      </c>
    </row>
    <row r="228" spans="2:8" x14ac:dyDescent="0.25">
      <c r="B228" s="39">
        <v>224</v>
      </c>
      <c r="C228" t="s">
        <v>200</v>
      </c>
      <c r="D228">
        <v>2001</v>
      </c>
      <c r="E228" t="s">
        <v>27</v>
      </c>
      <c r="F228" t="s">
        <v>82</v>
      </c>
      <c r="G228" s="28">
        <v>0.125</v>
      </c>
      <c r="H228" s="7">
        <f t="shared" si="3"/>
        <v>0.95833333333333337</v>
      </c>
    </row>
    <row r="229" spans="2:8" x14ac:dyDescent="0.25">
      <c r="B229" s="39">
        <v>225</v>
      </c>
      <c r="C229" t="s">
        <v>423</v>
      </c>
      <c r="D229">
        <v>2000</v>
      </c>
      <c r="E229" t="s">
        <v>27</v>
      </c>
      <c r="F229" t="s">
        <v>37</v>
      </c>
      <c r="G229" s="28">
        <v>0.125</v>
      </c>
      <c r="H229" s="7">
        <f t="shared" si="3"/>
        <v>0.95833333333333337</v>
      </c>
    </row>
    <row r="230" spans="2:8" x14ac:dyDescent="0.25">
      <c r="B230" s="39">
        <v>226</v>
      </c>
      <c r="C230" t="s">
        <v>424</v>
      </c>
      <c r="D230">
        <v>2001</v>
      </c>
      <c r="E230" t="s">
        <v>27</v>
      </c>
      <c r="F230" t="s">
        <v>40</v>
      </c>
      <c r="G230" s="28">
        <v>0.125</v>
      </c>
      <c r="H230" s="7">
        <f t="shared" si="3"/>
        <v>0.95833333333333337</v>
      </c>
    </row>
    <row r="231" spans="2:8" x14ac:dyDescent="0.25">
      <c r="B231" s="39">
        <v>229</v>
      </c>
      <c r="C231" t="s">
        <v>428</v>
      </c>
      <c r="D231">
        <v>2001</v>
      </c>
      <c r="E231" t="s">
        <v>27</v>
      </c>
      <c r="F231" t="s">
        <v>40</v>
      </c>
      <c r="G231" s="28">
        <v>0.125</v>
      </c>
      <c r="H231" s="7">
        <f t="shared" si="3"/>
        <v>0.95833333333333337</v>
      </c>
    </row>
    <row r="232" spans="2:8" x14ac:dyDescent="0.25">
      <c r="B232" s="39">
        <v>230</v>
      </c>
      <c r="C232" t="s">
        <v>429</v>
      </c>
      <c r="D232">
        <v>2001</v>
      </c>
      <c r="E232" t="s">
        <v>27</v>
      </c>
      <c r="F232" t="s">
        <v>82</v>
      </c>
      <c r="G232" s="28">
        <v>0.125</v>
      </c>
      <c r="H232" s="7">
        <f t="shared" si="3"/>
        <v>0.95833333333333337</v>
      </c>
    </row>
    <row r="233" spans="2:8" x14ac:dyDescent="0.25">
      <c r="B233" s="39">
        <v>231</v>
      </c>
      <c r="C233" t="s">
        <v>426</v>
      </c>
      <c r="D233">
        <v>2000</v>
      </c>
      <c r="E233" t="s">
        <v>27</v>
      </c>
      <c r="F233" t="s">
        <v>28</v>
      </c>
      <c r="G233" s="28">
        <v>0.125</v>
      </c>
      <c r="H233" s="7">
        <f t="shared" si="3"/>
        <v>0.95833333333333337</v>
      </c>
    </row>
    <row r="234" spans="2:8" x14ac:dyDescent="0.25">
      <c r="B234" s="39">
        <v>232</v>
      </c>
      <c r="C234" t="s">
        <v>427</v>
      </c>
      <c r="D234">
        <v>2000</v>
      </c>
      <c r="E234" t="s">
        <v>27</v>
      </c>
      <c r="F234" t="s">
        <v>28</v>
      </c>
      <c r="G234" s="28">
        <v>0.125</v>
      </c>
      <c r="H234" s="7">
        <f t="shared" si="3"/>
        <v>0.95833333333333337</v>
      </c>
    </row>
    <row r="235" spans="2:8" x14ac:dyDescent="0.25">
      <c r="G235" s="7"/>
    </row>
    <row r="236" spans="2:8" ht="18.75" x14ac:dyDescent="0.3">
      <c r="B236" s="45">
        <v>0.47569444444444442</v>
      </c>
      <c r="C236" s="22" t="s">
        <v>531</v>
      </c>
      <c r="G236" s="6">
        <v>1.0416666666666667</v>
      </c>
    </row>
    <row r="237" spans="2:8" x14ac:dyDescent="0.25">
      <c r="B237" s="39">
        <v>233</v>
      </c>
      <c r="C237" t="s">
        <v>195</v>
      </c>
      <c r="D237">
        <v>2000</v>
      </c>
      <c r="E237" t="s">
        <v>27</v>
      </c>
      <c r="F237" t="s">
        <v>37</v>
      </c>
      <c r="G237" s="7">
        <v>0</v>
      </c>
      <c r="H237" s="46">
        <f>G237+$G$236</f>
        <v>1.0416666666666667</v>
      </c>
    </row>
    <row r="238" spans="2:8" x14ac:dyDescent="0.25">
      <c r="B238" s="39">
        <v>234</v>
      </c>
      <c r="C238" t="s">
        <v>197</v>
      </c>
      <c r="D238">
        <v>2001</v>
      </c>
      <c r="E238" t="s">
        <v>27</v>
      </c>
      <c r="F238" t="s">
        <v>35</v>
      </c>
      <c r="G238" s="7">
        <v>3.472222222222222E-3</v>
      </c>
      <c r="H238" s="46">
        <f t="shared" ref="H238:H273" si="4">G238+$G$236</f>
        <v>1.0451388888888891</v>
      </c>
    </row>
    <row r="239" spans="2:8" x14ac:dyDescent="0.25">
      <c r="B239" s="39">
        <v>236</v>
      </c>
      <c r="C239" t="s">
        <v>198</v>
      </c>
      <c r="D239">
        <v>2000</v>
      </c>
      <c r="E239" t="s">
        <v>27</v>
      </c>
      <c r="F239" t="s">
        <v>40</v>
      </c>
      <c r="G239" s="7">
        <v>4.8611111111111112E-3</v>
      </c>
      <c r="H239" s="46">
        <f t="shared" si="4"/>
        <v>1.0465277777777779</v>
      </c>
    </row>
    <row r="240" spans="2:8" x14ac:dyDescent="0.25">
      <c r="B240" s="39">
        <v>237</v>
      </c>
      <c r="C240" t="s">
        <v>199</v>
      </c>
      <c r="D240">
        <v>2001</v>
      </c>
      <c r="E240" t="s">
        <v>27</v>
      </c>
      <c r="F240" t="s">
        <v>40</v>
      </c>
      <c r="G240" s="7">
        <v>1.5972222222222224E-2</v>
      </c>
      <c r="H240" s="46">
        <f t="shared" si="4"/>
        <v>1.057638888888889</v>
      </c>
    </row>
    <row r="241" spans="2:8" x14ac:dyDescent="0.25">
      <c r="B241" s="39">
        <v>239</v>
      </c>
      <c r="C241" t="s">
        <v>201</v>
      </c>
      <c r="D241">
        <v>2000</v>
      </c>
      <c r="E241" t="s">
        <v>30</v>
      </c>
      <c r="F241" t="s">
        <v>31</v>
      </c>
      <c r="G241" s="7">
        <v>3.8194444444444441E-2</v>
      </c>
      <c r="H241" s="46">
        <f t="shared" si="4"/>
        <v>1.0798611111111112</v>
      </c>
    </row>
    <row r="242" spans="2:8" x14ac:dyDescent="0.25">
      <c r="B242" s="39">
        <v>240</v>
      </c>
      <c r="C242" t="s">
        <v>202</v>
      </c>
      <c r="D242">
        <v>2000</v>
      </c>
      <c r="E242" t="s">
        <v>27</v>
      </c>
      <c r="F242" t="s">
        <v>126</v>
      </c>
      <c r="G242" s="7">
        <v>3.9583333333333331E-2</v>
      </c>
      <c r="H242" s="46">
        <f t="shared" si="4"/>
        <v>1.08125</v>
      </c>
    </row>
    <row r="243" spans="2:8" x14ac:dyDescent="0.25">
      <c r="B243" s="39">
        <v>241</v>
      </c>
      <c r="C243" t="s">
        <v>203</v>
      </c>
      <c r="D243">
        <v>2001</v>
      </c>
      <c r="E243" t="s">
        <v>27</v>
      </c>
      <c r="F243" t="s">
        <v>68</v>
      </c>
      <c r="G243" s="7">
        <v>4.027777777777778E-2</v>
      </c>
      <c r="H243" s="46">
        <f t="shared" si="4"/>
        <v>1.0819444444444446</v>
      </c>
    </row>
    <row r="244" spans="2:8" x14ac:dyDescent="0.25">
      <c r="B244" s="39">
        <v>243</v>
      </c>
      <c r="C244" t="s">
        <v>205</v>
      </c>
      <c r="D244">
        <v>2000</v>
      </c>
      <c r="E244" t="s">
        <v>27</v>
      </c>
      <c r="F244" t="s">
        <v>35</v>
      </c>
      <c r="G244" s="7">
        <v>4.027777777777778E-2</v>
      </c>
      <c r="H244" s="46">
        <f t="shared" si="4"/>
        <v>1.0819444444444446</v>
      </c>
    </row>
    <row r="245" spans="2:8" x14ac:dyDescent="0.25">
      <c r="B245" s="39">
        <v>244</v>
      </c>
      <c r="C245" t="s">
        <v>210</v>
      </c>
      <c r="D245">
        <v>2001</v>
      </c>
      <c r="E245" t="s">
        <v>27</v>
      </c>
      <c r="F245" t="s">
        <v>62</v>
      </c>
      <c r="G245" s="7">
        <v>5.0694444444444452E-2</v>
      </c>
      <c r="H245" s="46">
        <f t="shared" si="4"/>
        <v>1.0923611111111111</v>
      </c>
    </row>
    <row r="246" spans="2:8" x14ac:dyDescent="0.25">
      <c r="B246" s="39">
        <v>246</v>
      </c>
      <c r="C246" t="s">
        <v>212</v>
      </c>
      <c r="D246">
        <v>2001</v>
      </c>
      <c r="E246" t="s">
        <v>27</v>
      </c>
      <c r="F246" t="s">
        <v>40</v>
      </c>
      <c r="G246" s="7">
        <v>7.0833333333333331E-2</v>
      </c>
      <c r="H246" s="46">
        <f t="shared" si="4"/>
        <v>1.1125</v>
      </c>
    </row>
    <row r="247" spans="2:8" x14ac:dyDescent="0.25">
      <c r="B247" s="39">
        <v>247</v>
      </c>
      <c r="C247" t="s">
        <v>221</v>
      </c>
      <c r="D247">
        <v>2000</v>
      </c>
      <c r="E247" t="s">
        <v>27</v>
      </c>
      <c r="F247" t="s">
        <v>82</v>
      </c>
      <c r="G247" s="7">
        <v>9.1666666666666674E-2</v>
      </c>
      <c r="H247" s="46">
        <f t="shared" si="4"/>
        <v>1.1333333333333333</v>
      </c>
    </row>
    <row r="248" spans="2:8" x14ac:dyDescent="0.25">
      <c r="B248" s="39">
        <v>248</v>
      </c>
      <c r="C248" t="s">
        <v>222</v>
      </c>
      <c r="D248">
        <v>2001</v>
      </c>
      <c r="E248" t="s">
        <v>27</v>
      </c>
      <c r="F248" t="s">
        <v>62</v>
      </c>
      <c r="G248" s="7">
        <v>9.2361111111111116E-2</v>
      </c>
      <c r="H248" s="46">
        <f t="shared" si="4"/>
        <v>1.1340277777777779</v>
      </c>
    </row>
    <row r="249" spans="2:8" x14ac:dyDescent="0.25">
      <c r="B249" s="39">
        <v>249</v>
      </c>
      <c r="C249" t="s">
        <v>228</v>
      </c>
      <c r="D249">
        <v>2001</v>
      </c>
      <c r="E249" t="s">
        <v>30</v>
      </c>
      <c r="F249" t="s">
        <v>31</v>
      </c>
      <c r="G249" s="7">
        <v>0.10486111111111111</v>
      </c>
      <c r="H249" s="46">
        <f t="shared" si="4"/>
        <v>1.1465277777777778</v>
      </c>
    </row>
    <row r="250" spans="2:8" x14ac:dyDescent="0.25">
      <c r="B250" s="39">
        <v>250</v>
      </c>
      <c r="C250" t="s">
        <v>230</v>
      </c>
      <c r="D250">
        <v>2000</v>
      </c>
      <c r="E250" t="s">
        <v>27</v>
      </c>
      <c r="F250" t="s">
        <v>122</v>
      </c>
      <c r="G250" s="7">
        <v>0.1125</v>
      </c>
      <c r="H250" s="46">
        <f t="shared" si="4"/>
        <v>1.1541666666666668</v>
      </c>
    </row>
    <row r="251" spans="2:8" x14ac:dyDescent="0.25">
      <c r="B251" s="39">
        <v>251</v>
      </c>
      <c r="C251" t="s">
        <v>231</v>
      </c>
      <c r="D251">
        <v>2000</v>
      </c>
      <c r="E251" t="s">
        <v>30</v>
      </c>
      <c r="F251" t="s">
        <v>31</v>
      </c>
      <c r="G251" s="7">
        <v>0.11388888888888889</v>
      </c>
      <c r="H251" s="46">
        <f t="shared" si="4"/>
        <v>1.1555555555555557</v>
      </c>
    </row>
    <row r="252" spans="2:8" x14ac:dyDescent="0.25">
      <c r="B252" s="39">
        <v>252</v>
      </c>
      <c r="C252" t="s">
        <v>236</v>
      </c>
      <c r="D252">
        <v>2000</v>
      </c>
      <c r="E252" t="s">
        <v>27</v>
      </c>
      <c r="F252" t="s">
        <v>40</v>
      </c>
      <c r="G252" s="28">
        <v>0.125</v>
      </c>
      <c r="H252" s="46">
        <f t="shared" si="4"/>
        <v>1.1666666666666667</v>
      </c>
    </row>
    <row r="253" spans="2:8" x14ac:dyDescent="0.25">
      <c r="B253" s="39">
        <v>254</v>
      </c>
      <c r="C253" t="s">
        <v>237</v>
      </c>
      <c r="D253">
        <v>2000</v>
      </c>
      <c r="E253" t="s">
        <v>27</v>
      </c>
      <c r="F253" t="s">
        <v>28</v>
      </c>
      <c r="G253" s="28">
        <v>0.125</v>
      </c>
      <c r="H253" s="46">
        <f t="shared" si="4"/>
        <v>1.1666666666666667</v>
      </c>
    </row>
    <row r="254" spans="2:8" x14ac:dyDescent="0.25">
      <c r="B254" s="39">
        <v>255</v>
      </c>
      <c r="C254" t="s">
        <v>254</v>
      </c>
      <c r="D254">
        <v>2000</v>
      </c>
      <c r="E254" t="s">
        <v>27</v>
      </c>
      <c r="F254" t="s">
        <v>28</v>
      </c>
      <c r="G254" s="28">
        <v>0.125</v>
      </c>
      <c r="H254" s="46">
        <f t="shared" si="4"/>
        <v>1.1666666666666667</v>
      </c>
    </row>
    <row r="255" spans="2:8" x14ac:dyDescent="0.25">
      <c r="B255" s="39">
        <v>256</v>
      </c>
      <c r="C255" t="s">
        <v>255</v>
      </c>
      <c r="D255">
        <v>2001</v>
      </c>
      <c r="E255" t="s">
        <v>30</v>
      </c>
      <c r="F255" t="s">
        <v>31</v>
      </c>
      <c r="G255" s="28">
        <v>0.125</v>
      </c>
      <c r="H255" s="46">
        <f t="shared" si="4"/>
        <v>1.1666666666666667</v>
      </c>
    </row>
    <row r="256" spans="2:8" x14ac:dyDescent="0.25">
      <c r="B256" s="39">
        <v>257</v>
      </c>
      <c r="C256" t="s">
        <v>256</v>
      </c>
      <c r="D256">
        <v>2001</v>
      </c>
      <c r="E256" t="s">
        <v>27</v>
      </c>
      <c r="F256" t="s">
        <v>35</v>
      </c>
      <c r="G256" s="28">
        <v>0.125</v>
      </c>
      <c r="H256" s="46">
        <f t="shared" si="4"/>
        <v>1.1666666666666667</v>
      </c>
    </row>
    <row r="257" spans="2:8" x14ac:dyDescent="0.25">
      <c r="B257" s="39">
        <v>258</v>
      </c>
      <c r="C257" t="s">
        <v>258</v>
      </c>
      <c r="D257">
        <v>2001</v>
      </c>
      <c r="E257" t="s">
        <v>27</v>
      </c>
      <c r="F257" t="s">
        <v>35</v>
      </c>
      <c r="G257" s="28">
        <v>0.125</v>
      </c>
      <c r="H257" s="46">
        <f t="shared" si="4"/>
        <v>1.1666666666666667</v>
      </c>
    </row>
    <row r="258" spans="2:8" x14ac:dyDescent="0.25">
      <c r="B258" s="39">
        <v>259</v>
      </c>
      <c r="C258" t="s">
        <v>263</v>
      </c>
      <c r="D258">
        <v>2001</v>
      </c>
      <c r="E258" t="s">
        <v>27</v>
      </c>
      <c r="F258" t="s">
        <v>40</v>
      </c>
      <c r="G258" s="28">
        <v>0.125</v>
      </c>
      <c r="H258" s="46">
        <f t="shared" si="4"/>
        <v>1.1666666666666667</v>
      </c>
    </row>
    <row r="259" spans="2:8" x14ac:dyDescent="0.25">
      <c r="B259" s="39">
        <v>260</v>
      </c>
      <c r="C259" t="s">
        <v>362</v>
      </c>
      <c r="D259">
        <v>2000</v>
      </c>
      <c r="E259" t="s">
        <v>87</v>
      </c>
      <c r="F259" t="s">
        <v>302</v>
      </c>
      <c r="G259" s="28">
        <v>0.125</v>
      </c>
      <c r="H259" s="46">
        <f t="shared" si="4"/>
        <v>1.1666666666666667</v>
      </c>
    </row>
    <row r="260" spans="2:8" x14ac:dyDescent="0.25">
      <c r="B260" s="39">
        <v>261</v>
      </c>
      <c r="C260" t="s">
        <v>430</v>
      </c>
      <c r="D260">
        <v>2001</v>
      </c>
      <c r="E260" t="s">
        <v>27</v>
      </c>
      <c r="F260" t="s">
        <v>35</v>
      </c>
      <c r="G260" s="28">
        <v>0.125</v>
      </c>
      <c r="H260" s="46">
        <f t="shared" si="4"/>
        <v>1.1666666666666667</v>
      </c>
    </row>
    <row r="261" spans="2:8" x14ac:dyDescent="0.25">
      <c r="B261" s="39">
        <v>262</v>
      </c>
      <c r="C261" t="s">
        <v>431</v>
      </c>
      <c r="D261">
        <v>2000</v>
      </c>
      <c r="E261" t="s">
        <v>27</v>
      </c>
      <c r="F261" t="s">
        <v>40</v>
      </c>
      <c r="G261" s="28">
        <v>0.125</v>
      </c>
      <c r="H261" s="46">
        <f t="shared" si="4"/>
        <v>1.1666666666666667</v>
      </c>
    </row>
    <row r="262" spans="2:8" x14ac:dyDescent="0.25">
      <c r="B262" s="39">
        <v>265</v>
      </c>
      <c r="C262" t="s">
        <v>432</v>
      </c>
      <c r="D262">
        <v>2000</v>
      </c>
      <c r="E262" t="s">
        <v>30</v>
      </c>
      <c r="F262" t="s">
        <v>375</v>
      </c>
      <c r="G262" s="28">
        <v>0.125</v>
      </c>
      <c r="H262" s="46">
        <f t="shared" si="4"/>
        <v>1.1666666666666667</v>
      </c>
    </row>
    <row r="263" spans="2:8" x14ac:dyDescent="0.25">
      <c r="B263" s="39">
        <v>266</v>
      </c>
      <c r="C263" t="s">
        <v>433</v>
      </c>
      <c r="D263">
        <v>2000</v>
      </c>
      <c r="E263" t="s">
        <v>30</v>
      </c>
      <c r="F263" t="s">
        <v>375</v>
      </c>
      <c r="G263" s="28">
        <v>0.125</v>
      </c>
      <c r="H263" s="46">
        <f t="shared" si="4"/>
        <v>1.1666666666666667</v>
      </c>
    </row>
    <row r="264" spans="2:8" x14ac:dyDescent="0.25">
      <c r="B264" s="39">
        <v>267</v>
      </c>
      <c r="C264" t="s">
        <v>434</v>
      </c>
      <c r="D264">
        <v>2000</v>
      </c>
      <c r="E264" t="s">
        <v>30</v>
      </c>
      <c r="F264" t="s">
        <v>375</v>
      </c>
      <c r="G264" s="28">
        <v>0.125</v>
      </c>
      <c r="H264" s="46">
        <f t="shared" si="4"/>
        <v>1.1666666666666667</v>
      </c>
    </row>
    <row r="265" spans="2:8" x14ac:dyDescent="0.25">
      <c r="B265" s="39">
        <v>268</v>
      </c>
      <c r="C265" t="s">
        <v>435</v>
      </c>
      <c r="D265">
        <v>2000</v>
      </c>
      <c r="E265" t="s">
        <v>30</v>
      </c>
      <c r="F265" t="s">
        <v>375</v>
      </c>
      <c r="G265" s="28">
        <v>0.125</v>
      </c>
      <c r="H265" s="46">
        <f t="shared" si="4"/>
        <v>1.1666666666666667</v>
      </c>
    </row>
    <row r="266" spans="2:8" x14ac:dyDescent="0.25">
      <c r="B266" s="39">
        <v>269</v>
      </c>
      <c r="C266" t="s">
        <v>436</v>
      </c>
      <c r="D266">
        <v>2000</v>
      </c>
      <c r="E266" t="s">
        <v>27</v>
      </c>
      <c r="F266" t="s">
        <v>28</v>
      </c>
      <c r="G266" s="28">
        <v>0.125</v>
      </c>
      <c r="H266" s="46">
        <f t="shared" si="4"/>
        <v>1.1666666666666667</v>
      </c>
    </row>
    <row r="267" spans="2:8" x14ac:dyDescent="0.25">
      <c r="B267" s="39">
        <v>270</v>
      </c>
      <c r="C267" t="s">
        <v>437</v>
      </c>
      <c r="D267">
        <v>2000</v>
      </c>
      <c r="E267" t="s">
        <v>27</v>
      </c>
      <c r="F267" t="s">
        <v>37</v>
      </c>
      <c r="G267" s="28">
        <v>0.125</v>
      </c>
      <c r="H267" s="46">
        <f t="shared" si="4"/>
        <v>1.1666666666666667</v>
      </c>
    </row>
    <row r="268" spans="2:8" x14ac:dyDescent="0.25">
      <c r="B268" s="39">
        <v>271</v>
      </c>
      <c r="C268" t="s">
        <v>438</v>
      </c>
      <c r="D268">
        <v>2000</v>
      </c>
      <c r="E268" t="s">
        <v>27</v>
      </c>
      <c r="F268" t="s">
        <v>40</v>
      </c>
      <c r="G268" s="28">
        <v>0.125</v>
      </c>
      <c r="H268" s="46">
        <f t="shared" si="4"/>
        <v>1.1666666666666667</v>
      </c>
    </row>
    <row r="269" spans="2:8" x14ac:dyDescent="0.25">
      <c r="B269" s="39">
        <v>272</v>
      </c>
      <c r="C269" t="s">
        <v>439</v>
      </c>
      <c r="D269">
        <v>2000</v>
      </c>
      <c r="E269" t="s">
        <v>27</v>
      </c>
      <c r="F269" t="s">
        <v>40</v>
      </c>
      <c r="G269" s="28">
        <v>0.125</v>
      </c>
      <c r="H269" s="46">
        <f t="shared" si="4"/>
        <v>1.1666666666666667</v>
      </c>
    </row>
    <row r="270" spans="2:8" x14ac:dyDescent="0.25">
      <c r="B270" s="39">
        <v>274</v>
      </c>
      <c r="C270" t="s">
        <v>440</v>
      </c>
      <c r="D270">
        <v>2001</v>
      </c>
      <c r="E270" t="s">
        <v>30</v>
      </c>
      <c r="F270" t="s">
        <v>375</v>
      </c>
      <c r="G270" s="28">
        <v>0.125</v>
      </c>
      <c r="H270" s="46">
        <f t="shared" si="4"/>
        <v>1.1666666666666667</v>
      </c>
    </row>
    <row r="271" spans="2:8" x14ac:dyDescent="0.25">
      <c r="B271" s="39">
        <v>275</v>
      </c>
      <c r="C271" t="s">
        <v>441</v>
      </c>
      <c r="D271">
        <v>2001</v>
      </c>
      <c r="E271" t="s">
        <v>30</v>
      </c>
      <c r="F271" t="s">
        <v>375</v>
      </c>
      <c r="G271" s="28">
        <v>0.125</v>
      </c>
      <c r="H271" s="46">
        <f t="shared" si="4"/>
        <v>1.1666666666666667</v>
      </c>
    </row>
    <row r="272" spans="2:8" x14ac:dyDescent="0.25">
      <c r="B272" s="39">
        <v>276</v>
      </c>
      <c r="C272" t="s">
        <v>442</v>
      </c>
      <c r="D272">
        <v>2001</v>
      </c>
      <c r="E272" t="s">
        <v>87</v>
      </c>
      <c r="F272" t="s">
        <v>88</v>
      </c>
      <c r="G272" s="28">
        <v>0.125</v>
      </c>
      <c r="H272" s="46">
        <f t="shared" si="4"/>
        <v>1.1666666666666667</v>
      </c>
    </row>
    <row r="273" spans="2:8" x14ac:dyDescent="0.25">
      <c r="B273" s="39">
        <v>277</v>
      </c>
      <c r="C273" t="s">
        <v>443</v>
      </c>
      <c r="D273">
        <v>2001</v>
      </c>
      <c r="E273" t="s">
        <v>27</v>
      </c>
      <c r="F273" t="s">
        <v>28</v>
      </c>
      <c r="G273" s="28">
        <v>0.125</v>
      </c>
      <c r="H273" s="46">
        <f t="shared" si="4"/>
        <v>1.1666666666666667</v>
      </c>
    </row>
    <row r="274" spans="2:8" x14ac:dyDescent="0.25">
      <c r="G274" s="7"/>
    </row>
    <row r="275" spans="2:8" ht="18.75" x14ac:dyDescent="0.3">
      <c r="B275" s="45">
        <v>0.47916666666666669</v>
      </c>
      <c r="C275" s="22" t="s">
        <v>534</v>
      </c>
      <c r="G275" s="6">
        <v>1.25</v>
      </c>
    </row>
    <row r="276" spans="2:8" x14ac:dyDescent="0.25">
      <c r="B276" s="39">
        <v>279</v>
      </c>
      <c r="C276" t="s">
        <v>217</v>
      </c>
      <c r="D276">
        <v>1996</v>
      </c>
      <c r="E276" t="s">
        <v>27</v>
      </c>
      <c r="F276" t="s">
        <v>218</v>
      </c>
      <c r="G276" s="7">
        <v>0</v>
      </c>
      <c r="H276" s="46">
        <f>G276+$G$275</f>
        <v>1.25</v>
      </c>
    </row>
    <row r="277" spans="2:8" x14ac:dyDescent="0.25">
      <c r="B277" s="39">
        <v>280</v>
      </c>
      <c r="C277" t="s">
        <v>226</v>
      </c>
      <c r="D277">
        <v>1995</v>
      </c>
      <c r="E277" t="s">
        <v>27</v>
      </c>
      <c r="F277" t="s">
        <v>227</v>
      </c>
      <c r="G277" s="7">
        <v>5.5555555555555558E-3</v>
      </c>
      <c r="H277" s="46">
        <f t="shared" ref="H277:H287" si="5">G277+$G$275</f>
        <v>1.2555555555555555</v>
      </c>
    </row>
    <row r="278" spans="2:8" x14ac:dyDescent="0.25">
      <c r="B278" s="39">
        <v>281</v>
      </c>
      <c r="C278" t="s">
        <v>234</v>
      </c>
      <c r="D278">
        <v>1996</v>
      </c>
      <c r="E278" t="s">
        <v>30</v>
      </c>
      <c r="F278" t="s">
        <v>31</v>
      </c>
      <c r="G278" s="7">
        <v>3.1944444444444449E-2</v>
      </c>
      <c r="H278" s="46">
        <f t="shared" si="5"/>
        <v>1.2819444444444446</v>
      </c>
    </row>
    <row r="279" spans="2:8" x14ac:dyDescent="0.25">
      <c r="B279" s="39">
        <v>283</v>
      </c>
      <c r="C279" t="s">
        <v>235</v>
      </c>
      <c r="D279">
        <v>1996</v>
      </c>
      <c r="E279" t="s">
        <v>27</v>
      </c>
      <c r="F279" t="s">
        <v>227</v>
      </c>
      <c r="G279" s="7">
        <v>3.888888888888889E-2</v>
      </c>
      <c r="H279" s="46">
        <f t="shared" si="5"/>
        <v>1.288888888888889</v>
      </c>
    </row>
    <row r="280" spans="2:8" x14ac:dyDescent="0.25">
      <c r="B280" s="39">
        <v>284</v>
      </c>
      <c r="C280" t="s">
        <v>244</v>
      </c>
      <c r="D280">
        <v>1997</v>
      </c>
      <c r="E280" t="s">
        <v>27</v>
      </c>
      <c r="F280" t="s">
        <v>40</v>
      </c>
      <c r="G280" s="7">
        <v>7.0833333333333331E-2</v>
      </c>
      <c r="H280" s="46">
        <f t="shared" si="5"/>
        <v>1.3208333333333333</v>
      </c>
    </row>
    <row r="281" spans="2:8" x14ac:dyDescent="0.25">
      <c r="B281" s="39">
        <v>285</v>
      </c>
      <c r="C281" t="s">
        <v>245</v>
      </c>
      <c r="D281">
        <v>1994</v>
      </c>
      <c r="E281" t="s">
        <v>27</v>
      </c>
      <c r="F281" t="s">
        <v>246</v>
      </c>
      <c r="G281" s="7">
        <v>7.4999999999999997E-2</v>
      </c>
      <c r="H281" s="46">
        <f t="shared" si="5"/>
        <v>1.325</v>
      </c>
    </row>
    <row r="282" spans="2:8" x14ac:dyDescent="0.25">
      <c r="B282" s="39">
        <v>286</v>
      </c>
      <c r="C282" t="s">
        <v>252</v>
      </c>
      <c r="D282">
        <v>1994</v>
      </c>
      <c r="E282" t="s">
        <v>27</v>
      </c>
      <c r="F282" t="s">
        <v>246</v>
      </c>
      <c r="G282" s="28">
        <v>0.125</v>
      </c>
      <c r="H282" s="46">
        <f t="shared" si="5"/>
        <v>1.375</v>
      </c>
    </row>
    <row r="283" spans="2:8" x14ac:dyDescent="0.25">
      <c r="B283" s="39">
        <v>287</v>
      </c>
      <c r="C283" t="s">
        <v>444</v>
      </c>
      <c r="D283">
        <v>1993</v>
      </c>
      <c r="E283" t="s">
        <v>27</v>
      </c>
      <c r="F283" t="s">
        <v>218</v>
      </c>
      <c r="G283" s="28">
        <v>0.125</v>
      </c>
      <c r="H283" s="46">
        <f t="shared" si="5"/>
        <v>1.375</v>
      </c>
    </row>
    <row r="284" spans="2:8" x14ac:dyDescent="0.25">
      <c r="B284" s="39">
        <v>288</v>
      </c>
      <c r="C284" t="s">
        <v>445</v>
      </c>
      <c r="D284">
        <v>1994</v>
      </c>
      <c r="E284" t="s">
        <v>27</v>
      </c>
      <c r="F284" t="s">
        <v>218</v>
      </c>
      <c r="G284" s="28">
        <v>0.125</v>
      </c>
      <c r="H284" s="46">
        <f t="shared" si="5"/>
        <v>1.375</v>
      </c>
    </row>
    <row r="285" spans="2:8" x14ac:dyDescent="0.25">
      <c r="B285" s="39">
        <v>289</v>
      </c>
      <c r="C285" t="s">
        <v>446</v>
      </c>
      <c r="D285">
        <v>1996</v>
      </c>
      <c r="E285" t="s">
        <v>27</v>
      </c>
      <c r="F285" t="s">
        <v>227</v>
      </c>
      <c r="G285" s="28">
        <v>0.125</v>
      </c>
      <c r="H285" s="46">
        <f t="shared" si="5"/>
        <v>1.375</v>
      </c>
    </row>
    <row r="286" spans="2:8" x14ac:dyDescent="0.25">
      <c r="B286" s="39">
        <v>290</v>
      </c>
      <c r="C286" t="s">
        <v>447</v>
      </c>
      <c r="D286">
        <v>1996</v>
      </c>
      <c r="E286" t="s">
        <v>27</v>
      </c>
      <c r="F286" t="s">
        <v>44</v>
      </c>
      <c r="G286" s="28">
        <v>0.125</v>
      </c>
      <c r="H286" s="46">
        <f t="shared" si="5"/>
        <v>1.375</v>
      </c>
    </row>
    <row r="287" spans="2:8" x14ac:dyDescent="0.25">
      <c r="B287" s="39">
        <v>291</v>
      </c>
      <c r="C287" s="25" t="s">
        <v>565</v>
      </c>
      <c r="D287" s="30">
        <v>1990</v>
      </c>
      <c r="E287" s="25" t="s">
        <v>27</v>
      </c>
      <c r="F287" s="26" t="s">
        <v>282</v>
      </c>
      <c r="G287" s="28">
        <v>0.125</v>
      </c>
      <c r="H287" s="46">
        <f t="shared" si="5"/>
        <v>1.375</v>
      </c>
    </row>
    <row r="288" spans="2:8" x14ac:dyDescent="0.25">
      <c r="C288" s="25"/>
      <c r="D288" s="30"/>
      <c r="E288" s="25"/>
      <c r="F288" s="26"/>
      <c r="G288" s="7"/>
    </row>
    <row r="289" spans="2:8" x14ac:dyDescent="0.25">
      <c r="C289" s="25"/>
      <c r="D289" s="30"/>
      <c r="E289" s="25"/>
      <c r="F289" s="26"/>
      <c r="G289" s="7"/>
    </row>
    <row r="290" spans="2:8" ht="18.75" x14ac:dyDescent="0.3">
      <c r="B290" s="45">
        <v>0.4826388888888889</v>
      </c>
      <c r="C290" s="22" t="s">
        <v>533</v>
      </c>
      <c r="G290" s="6">
        <v>1.4583333333333333</v>
      </c>
    </row>
    <row r="291" spans="2:8" x14ac:dyDescent="0.25">
      <c r="B291" s="42">
        <v>292</v>
      </c>
      <c r="C291" t="s">
        <v>224</v>
      </c>
      <c r="D291">
        <v>1998</v>
      </c>
      <c r="E291" t="s">
        <v>30</v>
      </c>
      <c r="F291" t="s">
        <v>31</v>
      </c>
      <c r="G291" s="7">
        <v>0</v>
      </c>
      <c r="H291" s="46">
        <f>G291+$G$290</f>
        <v>1.4583333333333333</v>
      </c>
    </row>
    <row r="292" spans="2:8" x14ac:dyDescent="0.25">
      <c r="B292" s="42">
        <v>293</v>
      </c>
      <c r="C292" t="s">
        <v>232</v>
      </c>
      <c r="D292">
        <v>1998</v>
      </c>
      <c r="E292" t="s">
        <v>87</v>
      </c>
      <c r="F292" t="s">
        <v>233</v>
      </c>
      <c r="G292" s="7">
        <v>2.013888888888889E-2</v>
      </c>
      <c r="H292" s="46">
        <f t="shared" ref="H292:H307" si="6">G292+$G$290</f>
        <v>1.4784722222222222</v>
      </c>
    </row>
    <row r="293" spans="2:8" x14ac:dyDescent="0.25">
      <c r="B293" s="42">
        <v>294</v>
      </c>
      <c r="C293" t="s">
        <v>238</v>
      </c>
      <c r="D293">
        <v>1998</v>
      </c>
      <c r="E293" t="s">
        <v>87</v>
      </c>
      <c r="F293" t="s">
        <v>239</v>
      </c>
      <c r="G293" s="7">
        <v>5.2777777777777778E-2</v>
      </c>
      <c r="H293" s="46">
        <f t="shared" si="6"/>
        <v>1.5111111111111111</v>
      </c>
    </row>
    <row r="294" spans="2:8" x14ac:dyDescent="0.25">
      <c r="B294" s="42">
        <v>295</v>
      </c>
      <c r="C294" t="s">
        <v>241</v>
      </c>
      <c r="D294">
        <v>1998</v>
      </c>
      <c r="E294" t="s">
        <v>27</v>
      </c>
      <c r="F294" t="s">
        <v>227</v>
      </c>
      <c r="G294" s="7">
        <v>5.5555555555555552E-2</v>
      </c>
      <c r="H294" s="46">
        <f t="shared" si="6"/>
        <v>1.5138888888888888</v>
      </c>
    </row>
    <row r="295" spans="2:8" x14ac:dyDescent="0.25">
      <c r="B295" s="42">
        <v>296</v>
      </c>
      <c r="C295" t="s">
        <v>242</v>
      </c>
      <c r="D295">
        <v>1999</v>
      </c>
      <c r="E295" t="s">
        <v>27</v>
      </c>
      <c r="F295" t="s">
        <v>40</v>
      </c>
      <c r="G295" s="7">
        <v>5.7638888888888885E-2</v>
      </c>
      <c r="H295" s="46">
        <f t="shared" si="6"/>
        <v>1.5159722222222221</v>
      </c>
    </row>
    <row r="296" spans="2:8" x14ac:dyDescent="0.25">
      <c r="B296" s="42">
        <v>297</v>
      </c>
      <c r="C296" t="s">
        <v>243</v>
      </c>
      <c r="D296">
        <v>1998</v>
      </c>
      <c r="E296" t="s">
        <v>27</v>
      </c>
      <c r="F296" t="s">
        <v>126</v>
      </c>
      <c r="G296" s="7">
        <v>6.0416666666666667E-2</v>
      </c>
      <c r="H296" s="46">
        <f t="shared" si="6"/>
        <v>1.5187499999999998</v>
      </c>
    </row>
    <row r="297" spans="2:8" x14ac:dyDescent="0.25">
      <c r="B297" s="42">
        <v>298</v>
      </c>
      <c r="C297" t="s">
        <v>247</v>
      </c>
      <c r="D297">
        <v>1999</v>
      </c>
      <c r="E297" t="s">
        <v>27</v>
      </c>
      <c r="F297" t="s">
        <v>28</v>
      </c>
      <c r="G297" s="7">
        <v>7.3611111111111113E-2</v>
      </c>
      <c r="H297" s="46">
        <f t="shared" si="6"/>
        <v>1.5319444444444443</v>
      </c>
    </row>
    <row r="298" spans="2:8" x14ac:dyDescent="0.25">
      <c r="B298" s="42">
        <v>299</v>
      </c>
      <c r="C298" t="s">
        <v>253</v>
      </c>
      <c r="D298">
        <v>1999</v>
      </c>
      <c r="E298" t="s">
        <v>27</v>
      </c>
      <c r="F298" t="s">
        <v>28</v>
      </c>
      <c r="G298" s="28">
        <v>0.125</v>
      </c>
      <c r="H298" s="46">
        <f t="shared" si="6"/>
        <v>1.5833333333333333</v>
      </c>
    </row>
    <row r="299" spans="2:8" x14ac:dyDescent="0.25">
      <c r="B299" s="42">
        <v>301</v>
      </c>
      <c r="C299" t="s">
        <v>257</v>
      </c>
      <c r="D299">
        <v>1999</v>
      </c>
      <c r="E299" t="s">
        <v>27</v>
      </c>
      <c r="F299" t="s">
        <v>28</v>
      </c>
      <c r="G299" s="28">
        <v>0.125</v>
      </c>
      <c r="H299" s="46">
        <f t="shared" si="6"/>
        <v>1.5833333333333333</v>
      </c>
    </row>
    <row r="300" spans="2:8" x14ac:dyDescent="0.25">
      <c r="B300" s="42">
        <v>302</v>
      </c>
      <c r="C300" t="s">
        <v>519</v>
      </c>
      <c r="D300">
        <v>1998</v>
      </c>
      <c r="E300" t="s">
        <v>87</v>
      </c>
      <c r="F300" t="s">
        <v>60</v>
      </c>
      <c r="G300" s="28">
        <v>0.125</v>
      </c>
      <c r="H300" s="46">
        <f t="shared" si="6"/>
        <v>1.5833333333333333</v>
      </c>
    </row>
    <row r="301" spans="2:8" x14ac:dyDescent="0.25">
      <c r="B301" s="42">
        <v>303</v>
      </c>
      <c r="C301" t="s">
        <v>513</v>
      </c>
      <c r="D301">
        <v>1998</v>
      </c>
      <c r="E301" t="s">
        <v>87</v>
      </c>
      <c r="F301" t="s">
        <v>145</v>
      </c>
      <c r="G301" s="28">
        <v>0.125</v>
      </c>
      <c r="H301" s="46">
        <f t="shared" si="6"/>
        <v>1.5833333333333333</v>
      </c>
    </row>
    <row r="302" spans="2:8" x14ac:dyDescent="0.25">
      <c r="B302" s="42">
        <v>304</v>
      </c>
      <c r="C302" t="s">
        <v>448</v>
      </c>
      <c r="D302">
        <v>1998</v>
      </c>
      <c r="E302" t="s">
        <v>27</v>
      </c>
      <c r="F302" t="s">
        <v>37</v>
      </c>
      <c r="G302" s="28">
        <v>0.125</v>
      </c>
      <c r="H302" s="46">
        <f t="shared" si="6"/>
        <v>1.5833333333333333</v>
      </c>
    </row>
    <row r="303" spans="2:8" x14ac:dyDescent="0.25">
      <c r="B303" s="42">
        <v>305</v>
      </c>
      <c r="C303" t="s">
        <v>449</v>
      </c>
      <c r="D303">
        <v>1998</v>
      </c>
      <c r="E303" t="s">
        <v>30</v>
      </c>
      <c r="F303" t="s">
        <v>31</v>
      </c>
      <c r="G303" s="28">
        <v>0.125</v>
      </c>
      <c r="H303" s="46">
        <f t="shared" si="6"/>
        <v>1.5833333333333333</v>
      </c>
    </row>
    <row r="304" spans="2:8" x14ac:dyDescent="0.25">
      <c r="B304" s="42">
        <v>306</v>
      </c>
      <c r="C304" t="s">
        <v>450</v>
      </c>
      <c r="D304">
        <v>1999</v>
      </c>
      <c r="E304" t="s">
        <v>27</v>
      </c>
      <c r="F304" t="s">
        <v>49</v>
      </c>
      <c r="G304" s="28">
        <v>0.125</v>
      </c>
      <c r="H304" s="46">
        <f t="shared" si="6"/>
        <v>1.5833333333333333</v>
      </c>
    </row>
    <row r="305" spans="1:8" x14ac:dyDescent="0.25">
      <c r="B305" s="42">
        <v>307</v>
      </c>
      <c r="C305" t="s">
        <v>451</v>
      </c>
      <c r="D305">
        <v>1999</v>
      </c>
      <c r="E305" t="s">
        <v>30</v>
      </c>
      <c r="F305" t="s">
        <v>31</v>
      </c>
      <c r="G305" s="28">
        <v>0.125</v>
      </c>
      <c r="H305" s="46">
        <f t="shared" si="6"/>
        <v>1.5833333333333333</v>
      </c>
    </row>
    <row r="306" spans="1:8" x14ac:dyDescent="0.25">
      <c r="B306" s="42">
        <v>308</v>
      </c>
      <c r="C306" t="s">
        <v>452</v>
      </c>
      <c r="D306">
        <v>1999</v>
      </c>
      <c r="E306" t="s">
        <v>27</v>
      </c>
      <c r="F306" t="s">
        <v>126</v>
      </c>
      <c r="G306" s="28">
        <v>0.125</v>
      </c>
      <c r="H306" s="46">
        <f t="shared" si="6"/>
        <v>1.5833333333333333</v>
      </c>
    </row>
    <row r="307" spans="1:8" x14ac:dyDescent="0.25">
      <c r="B307" s="42">
        <v>309</v>
      </c>
      <c r="C307" t="s">
        <v>453</v>
      </c>
      <c r="D307">
        <v>1999</v>
      </c>
      <c r="E307" t="s">
        <v>30</v>
      </c>
      <c r="F307" t="s">
        <v>375</v>
      </c>
      <c r="G307" s="28">
        <v>0.125</v>
      </c>
      <c r="H307" s="46">
        <f t="shared" si="6"/>
        <v>1.5833333333333333</v>
      </c>
    </row>
    <row r="308" spans="1:8" x14ac:dyDescent="0.25">
      <c r="B308" s="42">
        <v>310</v>
      </c>
      <c r="C308" s="25" t="s">
        <v>564</v>
      </c>
      <c r="D308" s="29">
        <v>1998</v>
      </c>
      <c r="E308" s="26"/>
      <c r="F308" s="26" t="s">
        <v>87</v>
      </c>
      <c r="G308" s="7"/>
    </row>
    <row r="309" spans="1:8" x14ac:dyDescent="0.25">
      <c r="C309" s="25"/>
      <c r="D309" s="29"/>
      <c r="E309" s="26"/>
      <c r="F309" s="26"/>
      <c r="G309" s="7"/>
    </row>
    <row r="310" spans="1:8" ht="20.25" x14ac:dyDescent="0.3">
      <c r="B310" s="45">
        <v>0.4861111111111111</v>
      </c>
      <c r="C310" s="4" t="s">
        <v>615</v>
      </c>
      <c r="D310" s="29"/>
      <c r="E310" s="26"/>
      <c r="F310" s="26"/>
      <c r="G310" s="7"/>
    </row>
    <row r="311" spans="1:8" x14ac:dyDescent="0.25">
      <c r="A311" s="25"/>
      <c r="B311" s="39">
        <v>312</v>
      </c>
      <c r="C311" s="25" t="s">
        <v>259</v>
      </c>
      <c r="D311" s="25">
        <v>1986</v>
      </c>
      <c r="E311" s="25" t="s">
        <v>27</v>
      </c>
      <c r="F311" s="25" t="s">
        <v>28</v>
      </c>
      <c r="G311" s="28"/>
    </row>
    <row r="312" spans="1:8" x14ac:dyDescent="0.25">
      <c r="A312" s="25"/>
      <c r="B312" s="39"/>
      <c r="C312" s="25"/>
      <c r="D312" s="25"/>
      <c r="E312" s="25"/>
      <c r="F312" s="25"/>
      <c r="G312" s="28"/>
    </row>
    <row r="313" spans="1:8" ht="20.25" x14ac:dyDescent="0.3">
      <c r="A313" s="25"/>
      <c r="B313" s="45">
        <v>0.4861111111111111</v>
      </c>
      <c r="C313" s="4" t="s">
        <v>616</v>
      </c>
      <c r="D313" s="25"/>
      <c r="E313" s="25"/>
      <c r="F313" s="25"/>
      <c r="G313" s="28"/>
    </row>
    <row r="314" spans="1:8" x14ac:dyDescent="0.25">
      <c r="A314" s="25"/>
      <c r="B314" s="39">
        <v>313</v>
      </c>
      <c r="C314" s="25" t="s">
        <v>266</v>
      </c>
      <c r="D314" s="25">
        <v>1977</v>
      </c>
      <c r="E314" s="25" t="s">
        <v>27</v>
      </c>
      <c r="F314" s="25" t="s">
        <v>267</v>
      </c>
      <c r="G314" s="28"/>
    </row>
    <row r="315" spans="1:8" x14ac:dyDescent="0.25">
      <c r="A315" s="25"/>
      <c r="B315" s="39"/>
      <c r="C315" s="25"/>
      <c r="D315" s="25"/>
      <c r="E315" s="25"/>
      <c r="F315" s="25"/>
      <c r="G315" s="28"/>
    </row>
    <row r="316" spans="1:8" ht="20.25" x14ac:dyDescent="0.3">
      <c r="A316" s="25"/>
      <c r="B316" s="45">
        <v>0.4861111111111111</v>
      </c>
      <c r="C316" s="4" t="s">
        <v>617</v>
      </c>
      <c r="D316" s="25"/>
      <c r="E316" s="25"/>
      <c r="F316" s="25"/>
      <c r="G316" s="28"/>
    </row>
    <row r="317" spans="1:8" x14ac:dyDescent="0.25">
      <c r="A317" s="25"/>
      <c r="B317" s="39">
        <v>314</v>
      </c>
      <c r="C317" s="25" t="s">
        <v>509</v>
      </c>
      <c r="D317" s="25">
        <v>1976</v>
      </c>
      <c r="E317" s="25" t="s">
        <v>27</v>
      </c>
      <c r="F317" s="25" t="s">
        <v>510</v>
      </c>
      <c r="G317" s="25"/>
    </row>
    <row r="318" spans="1:8" x14ac:dyDescent="0.25">
      <c r="A318" s="25"/>
      <c r="B318" s="39">
        <v>315</v>
      </c>
      <c r="C318" s="25" t="s">
        <v>264</v>
      </c>
      <c r="D318" s="25">
        <v>1974</v>
      </c>
      <c r="E318" s="25" t="s">
        <v>27</v>
      </c>
      <c r="F318" s="25" t="s">
        <v>28</v>
      </c>
      <c r="G318" s="28"/>
    </row>
    <row r="319" spans="1:8" x14ac:dyDescent="0.25">
      <c r="A319" s="25"/>
      <c r="B319" s="39">
        <v>316</v>
      </c>
      <c r="C319" s="25" t="s">
        <v>274</v>
      </c>
      <c r="D319" s="25">
        <v>1975</v>
      </c>
      <c r="E319" s="25" t="s">
        <v>27</v>
      </c>
      <c r="F319" s="25" t="s">
        <v>275</v>
      </c>
      <c r="G319" s="28"/>
    </row>
    <row r="320" spans="1:8" x14ac:dyDescent="0.25">
      <c r="A320" s="25"/>
      <c r="B320" s="39">
        <v>317</v>
      </c>
      <c r="C320" s="31" t="s">
        <v>566</v>
      </c>
      <c r="D320" s="32">
        <v>1973</v>
      </c>
      <c r="E320" s="33" t="s">
        <v>567</v>
      </c>
      <c r="F320" s="33" t="s">
        <v>568</v>
      </c>
      <c r="G320" s="28"/>
    </row>
    <row r="321" spans="1:8" x14ac:dyDescent="0.25">
      <c r="A321" s="25"/>
      <c r="B321" s="39"/>
      <c r="C321" s="31"/>
      <c r="D321" s="32"/>
      <c r="E321" s="25"/>
      <c r="F321" s="33"/>
      <c r="G321" s="28"/>
    </row>
    <row r="322" spans="1:8" ht="20.25" x14ac:dyDescent="0.3">
      <c r="A322" s="25"/>
      <c r="B322" s="45">
        <v>0.4861111111111111</v>
      </c>
      <c r="C322" s="4" t="s">
        <v>618</v>
      </c>
      <c r="D322" s="32"/>
      <c r="E322" s="25"/>
      <c r="F322" s="33"/>
      <c r="G322" s="28"/>
    </row>
    <row r="323" spans="1:8" x14ac:dyDescent="0.25">
      <c r="A323" s="25"/>
      <c r="B323" s="39">
        <v>319</v>
      </c>
      <c r="C323" s="25" t="s">
        <v>260</v>
      </c>
      <c r="D323" s="25">
        <v>1970</v>
      </c>
      <c r="E323" s="25" t="s">
        <v>30</v>
      </c>
      <c r="F323" s="25" t="s">
        <v>261</v>
      </c>
      <c r="G323" s="28"/>
    </row>
    <row r="324" spans="1:8" x14ac:dyDescent="0.25">
      <c r="A324" s="25"/>
      <c r="B324" s="39">
        <v>320</v>
      </c>
      <c r="C324" s="25" t="s">
        <v>508</v>
      </c>
      <c r="D324" s="25">
        <v>1969</v>
      </c>
      <c r="E324" s="25" t="s">
        <v>27</v>
      </c>
      <c r="F324" s="25" t="s">
        <v>309</v>
      </c>
      <c r="G324" s="25"/>
    </row>
    <row r="325" spans="1:8" x14ac:dyDescent="0.25">
      <c r="A325" s="25"/>
      <c r="B325" s="39">
        <v>321</v>
      </c>
      <c r="C325" s="31" t="s">
        <v>569</v>
      </c>
      <c r="D325" s="32">
        <v>1968</v>
      </c>
      <c r="E325" s="33" t="s">
        <v>567</v>
      </c>
      <c r="F325" s="33" t="s">
        <v>568</v>
      </c>
      <c r="G325" s="25"/>
    </row>
    <row r="326" spans="1:8" ht="20.25" x14ac:dyDescent="0.3">
      <c r="A326" s="25"/>
      <c r="B326" s="45">
        <v>0.4861111111111111</v>
      </c>
      <c r="C326" s="4" t="s">
        <v>619</v>
      </c>
      <c r="D326" s="32"/>
      <c r="E326" s="25"/>
      <c r="F326" s="25"/>
      <c r="G326" s="25"/>
    </row>
    <row r="327" spans="1:8" x14ac:dyDescent="0.25">
      <c r="A327" s="25"/>
      <c r="B327" s="39">
        <v>323</v>
      </c>
      <c r="C327" s="25" t="s">
        <v>308</v>
      </c>
      <c r="D327" s="25">
        <v>1966</v>
      </c>
      <c r="E327" s="25" t="s">
        <v>27</v>
      </c>
      <c r="F327" s="25" t="s">
        <v>309</v>
      </c>
      <c r="G327" s="28"/>
    </row>
    <row r="328" spans="1:8" x14ac:dyDescent="0.25">
      <c r="A328" s="25"/>
      <c r="B328" s="39">
        <v>324</v>
      </c>
      <c r="C328" s="25" t="s">
        <v>280</v>
      </c>
      <c r="D328" s="25">
        <v>1964</v>
      </c>
      <c r="E328" s="25" t="s">
        <v>27</v>
      </c>
      <c r="F328" s="25" t="s">
        <v>281</v>
      </c>
      <c r="G328" s="28"/>
    </row>
    <row r="329" spans="1:8" x14ac:dyDescent="0.25">
      <c r="A329" s="25"/>
      <c r="B329" s="39"/>
      <c r="C329" s="25"/>
      <c r="D329" s="25"/>
      <c r="E329" s="25"/>
      <c r="F329" s="25"/>
      <c r="G329" s="25"/>
    </row>
    <row r="330" spans="1:8" ht="18.75" x14ac:dyDescent="0.3">
      <c r="B330" s="45">
        <v>0.5</v>
      </c>
      <c r="C330" s="22" t="s">
        <v>536</v>
      </c>
      <c r="G330" s="47">
        <v>2.5</v>
      </c>
    </row>
    <row r="331" spans="1:8" x14ac:dyDescent="0.25">
      <c r="B331" s="42">
        <v>325</v>
      </c>
      <c r="C331" t="s">
        <v>265</v>
      </c>
      <c r="D331">
        <v>1996</v>
      </c>
      <c r="E331" t="s">
        <v>27</v>
      </c>
      <c r="F331" t="s">
        <v>35</v>
      </c>
      <c r="G331" s="7">
        <v>0</v>
      </c>
      <c r="H331" s="46">
        <f>G331+$G$330</f>
        <v>2.5</v>
      </c>
    </row>
    <row r="332" spans="1:8" x14ac:dyDescent="0.25">
      <c r="B332" s="42">
        <v>326</v>
      </c>
      <c r="C332" t="s">
        <v>270</v>
      </c>
      <c r="D332">
        <v>1995</v>
      </c>
      <c r="E332" t="s">
        <v>27</v>
      </c>
      <c r="F332" t="s">
        <v>218</v>
      </c>
      <c r="G332" s="7">
        <v>6.458333333333334E-2</v>
      </c>
      <c r="H332" s="46">
        <f t="shared" ref="H332:H370" si="7">G332+$G$330</f>
        <v>2.5645833333333332</v>
      </c>
    </row>
    <row r="333" spans="1:8" x14ac:dyDescent="0.25">
      <c r="B333" s="42">
        <v>327</v>
      </c>
      <c r="C333" t="s">
        <v>271</v>
      </c>
      <c r="D333">
        <v>1997</v>
      </c>
      <c r="E333" t="s">
        <v>27</v>
      </c>
      <c r="F333" t="s">
        <v>35</v>
      </c>
      <c r="G333" s="7">
        <v>6.458333333333334E-2</v>
      </c>
      <c r="H333" s="46">
        <f t="shared" si="7"/>
        <v>2.5645833333333332</v>
      </c>
    </row>
    <row r="334" spans="1:8" x14ac:dyDescent="0.25">
      <c r="B334" s="42">
        <v>328</v>
      </c>
      <c r="C334" t="s">
        <v>272</v>
      </c>
      <c r="D334">
        <v>1988</v>
      </c>
      <c r="E334" t="s">
        <v>27</v>
      </c>
      <c r="F334" t="s">
        <v>56</v>
      </c>
      <c r="G334" s="7">
        <v>8.6111111111111124E-2</v>
      </c>
      <c r="H334" s="46">
        <f t="shared" si="7"/>
        <v>2.5861111111111112</v>
      </c>
    </row>
    <row r="335" spans="1:8" x14ac:dyDescent="0.25">
      <c r="B335" s="42">
        <v>329</v>
      </c>
      <c r="C335" t="s">
        <v>273</v>
      </c>
      <c r="D335">
        <v>1997</v>
      </c>
      <c r="E335" t="s">
        <v>27</v>
      </c>
      <c r="F335" t="s">
        <v>35</v>
      </c>
      <c r="G335" s="7">
        <v>8.8888888888888892E-2</v>
      </c>
      <c r="H335" s="46">
        <f t="shared" si="7"/>
        <v>2.588888888888889</v>
      </c>
    </row>
    <row r="336" spans="1:8" x14ac:dyDescent="0.25">
      <c r="B336" s="42">
        <v>330</v>
      </c>
      <c r="C336" t="s">
        <v>277</v>
      </c>
      <c r="D336">
        <v>1994</v>
      </c>
      <c r="E336" t="s">
        <v>27</v>
      </c>
      <c r="F336" t="s">
        <v>227</v>
      </c>
      <c r="G336" s="7">
        <v>9.4444444444444442E-2</v>
      </c>
      <c r="H336" s="46">
        <f t="shared" si="7"/>
        <v>2.5944444444444446</v>
      </c>
    </row>
    <row r="337" spans="2:8" x14ac:dyDescent="0.25">
      <c r="B337" s="42">
        <v>332</v>
      </c>
      <c r="C337" t="s">
        <v>278</v>
      </c>
      <c r="D337">
        <v>1987</v>
      </c>
      <c r="E337" t="s">
        <v>27</v>
      </c>
      <c r="F337" t="s">
        <v>56</v>
      </c>
      <c r="G337" s="7">
        <v>9.5833333333333326E-2</v>
      </c>
      <c r="H337" s="46">
        <f t="shared" si="7"/>
        <v>2.5958333333333332</v>
      </c>
    </row>
    <row r="338" spans="2:8" x14ac:dyDescent="0.25">
      <c r="B338" s="42">
        <v>333</v>
      </c>
      <c r="C338" t="s">
        <v>279</v>
      </c>
      <c r="D338">
        <v>1997</v>
      </c>
      <c r="E338" t="s">
        <v>27</v>
      </c>
      <c r="F338" t="s">
        <v>246</v>
      </c>
      <c r="G338" s="7">
        <v>9.7222222222222224E-2</v>
      </c>
      <c r="H338" s="46">
        <f t="shared" si="7"/>
        <v>2.5972222222222223</v>
      </c>
    </row>
    <row r="339" spans="2:8" x14ac:dyDescent="0.25">
      <c r="B339" s="42">
        <v>334</v>
      </c>
      <c r="C339" t="s">
        <v>283</v>
      </c>
      <c r="D339">
        <v>1989</v>
      </c>
      <c r="E339" t="s">
        <v>27</v>
      </c>
      <c r="F339" t="s">
        <v>40</v>
      </c>
      <c r="G339" s="7">
        <v>0.13125000000000001</v>
      </c>
      <c r="H339" s="46">
        <f t="shared" si="7"/>
        <v>2.6312500000000001</v>
      </c>
    </row>
    <row r="340" spans="2:8" x14ac:dyDescent="0.25">
      <c r="B340" s="42">
        <v>335</v>
      </c>
      <c r="C340" t="s">
        <v>284</v>
      </c>
      <c r="D340">
        <v>1997</v>
      </c>
      <c r="E340" t="s">
        <v>27</v>
      </c>
      <c r="F340" t="s">
        <v>246</v>
      </c>
      <c r="G340" s="7">
        <v>0.13333333333333333</v>
      </c>
      <c r="H340" s="46">
        <f t="shared" si="7"/>
        <v>2.6333333333333333</v>
      </c>
    </row>
    <row r="341" spans="2:8" x14ac:dyDescent="0.25">
      <c r="B341" s="42">
        <v>337</v>
      </c>
      <c r="C341" t="s">
        <v>285</v>
      </c>
      <c r="D341">
        <v>1993</v>
      </c>
      <c r="E341" t="s">
        <v>27</v>
      </c>
      <c r="F341" t="s">
        <v>218</v>
      </c>
      <c r="G341" s="7">
        <v>0.13541666666666666</v>
      </c>
      <c r="H341" s="46">
        <f t="shared" si="7"/>
        <v>2.6354166666666665</v>
      </c>
    </row>
    <row r="342" spans="2:8" x14ac:dyDescent="0.25">
      <c r="B342" s="42">
        <v>339</v>
      </c>
      <c r="C342" t="s">
        <v>291</v>
      </c>
      <c r="D342">
        <v>1994</v>
      </c>
      <c r="E342" t="s">
        <v>27</v>
      </c>
      <c r="F342" t="s">
        <v>292</v>
      </c>
      <c r="G342" s="7">
        <v>0.16597222222222222</v>
      </c>
      <c r="H342" s="46">
        <f t="shared" si="7"/>
        <v>2.6659722222222224</v>
      </c>
    </row>
    <row r="343" spans="2:8" x14ac:dyDescent="0.25">
      <c r="B343" s="42">
        <v>340</v>
      </c>
      <c r="C343" t="s">
        <v>293</v>
      </c>
      <c r="D343">
        <v>1994</v>
      </c>
      <c r="E343" t="s">
        <v>27</v>
      </c>
      <c r="F343" t="s">
        <v>218</v>
      </c>
      <c r="G343" s="7">
        <v>0.16597222222222222</v>
      </c>
      <c r="H343" s="46">
        <f t="shared" si="7"/>
        <v>2.6659722222222224</v>
      </c>
    </row>
    <row r="344" spans="2:8" x14ac:dyDescent="0.25">
      <c r="B344" s="42">
        <v>341</v>
      </c>
      <c r="C344" t="s">
        <v>294</v>
      </c>
      <c r="D344">
        <v>1994</v>
      </c>
      <c r="E344" t="s">
        <v>27</v>
      </c>
      <c r="F344" t="s">
        <v>218</v>
      </c>
      <c r="G344" s="7">
        <v>0.1673611111111111</v>
      </c>
      <c r="H344" s="46">
        <f t="shared" si="7"/>
        <v>2.6673611111111111</v>
      </c>
    </row>
    <row r="345" spans="2:8" x14ac:dyDescent="0.25">
      <c r="B345" s="42">
        <v>342</v>
      </c>
      <c r="C345" t="s">
        <v>296</v>
      </c>
      <c r="D345">
        <v>1992</v>
      </c>
      <c r="E345" t="s">
        <v>27</v>
      </c>
      <c r="F345" t="s">
        <v>275</v>
      </c>
      <c r="G345" s="7">
        <v>0.17222222222222225</v>
      </c>
      <c r="H345" s="46">
        <f t="shared" si="7"/>
        <v>2.6722222222222221</v>
      </c>
    </row>
    <row r="346" spans="2:8" x14ac:dyDescent="0.25">
      <c r="B346" s="42">
        <v>344</v>
      </c>
      <c r="C346" t="s">
        <v>297</v>
      </c>
      <c r="D346">
        <v>1995</v>
      </c>
      <c r="E346" t="s">
        <v>27</v>
      </c>
      <c r="F346" t="s">
        <v>246</v>
      </c>
      <c r="G346" s="7">
        <v>0.17777777777777778</v>
      </c>
      <c r="H346" s="46">
        <f t="shared" si="7"/>
        <v>2.6777777777777776</v>
      </c>
    </row>
    <row r="347" spans="2:8" x14ac:dyDescent="0.25">
      <c r="B347" s="42">
        <v>345</v>
      </c>
      <c r="C347" t="s">
        <v>306</v>
      </c>
      <c r="D347">
        <v>1996</v>
      </c>
      <c r="E347" t="s">
        <v>27</v>
      </c>
      <c r="F347" t="s">
        <v>246</v>
      </c>
      <c r="G347" s="7">
        <v>0.20833333333333334</v>
      </c>
      <c r="H347" s="46">
        <f t="shared" si="7"/>
        <v>2.7083333333333335</v>
      </c>
    </row>
    <row r="348" spans="2:8" x14ac:dyDescent="0.25">
      <c r="B348" s="42">
        <v>346</v>
      </c>
      <c r="C348" t="s">
        <v>311</v>
      </c>
      <c r="D348">
        <v>1996</v>
      </c>
      <c r="E348" t="s">
        <v>27</v>
      </c>
      <c r="F348" t="s">
        <v>56</v>
      </c>
      <c r="G348" s="7">
        <v>0.20833333333333334</v>
      </c>
      <c r="H348" s="46">
        <f t="shared" si="7"/>
        <v>2.7083333333333335</v>
      </c>
    </row>
    <row r="349" spans="2:8" x14ac:dyDescent="0.25">
      <c r="B349" s="42">
        <v>347</v>
      </c>
      <c r="C349" t="s">
        <v>313</v>
      </c>
      <c r="D349">
        <v>1991</v>
      </c>
      <c r="E349" t="s">
        <v>27</v>
      </c>
      <c r="F349" t="s">
        <v>275</v>
      </c>
      <c r="G349" s="7">
        <v>0.20833333333333334</v>
      </c>
      <c r="H349" s="46">
        <f t="shared" si="7"/>
        <v>2.7083333333333335</v>
      </c>
    </row>
    <row r="350" spans="2:8" x14ac:dyDescent="0.25">
      <c r="B350" s="42">
        <v>349</v>
      </c>
      <c r="C350" t="s">
        <v>314</v>
      </c>
      <c r="D350">
        <v>1997</v>
      </c>
      <c r="E350" t="s">
        <v>27</v>
      </c>
      <c r="F350" t="s">
        <v>82</v>
      </c>
      <c r="G350" s="7">
        <v>0.20833333333333334</v>
      </c>
      <c r="H350" s="46">
        <f t="shared" si="7"/>
        <v>2.7083333333333335</v>
      </c>
    </row>
    <row r="351" spans="2:8" x14ac:dyDescent="0.25">
      <c r="B351" s="42">
        <v>351</v>
      </c>
      <c r="C351" t="s">
        <v>315</v>
      </c>
      <c r="D351">
        <v>1996</v>
      </c>
      <c r="E351" t="s">
        <v>87</v>
      </c>
      <c r="F351" t="s">
        <v>316</v>
      </c>
      <c r="G351" s="7">
        <v>0.20833333333333334</v>
      </c>
      <c r="H351" s="46">
        <f t="shared" si="7"/>
        <v>2.7083333333333335</v>
      </c>
    </row>
    <row r="352" spans="2:8" x14ac:dyDescent="0.25">
      <c r="B352" s="42">
        <v>353</v>
      </c>
      <c r="C352" t="s">
        <v>320</v>
      </c>
      <c r="D352">
        <v>1988</v>
      </c>
      <c r="E352" t="s">
        <v>27</v>
      </c>
      <c r="F352" t="s">
        <v>321</v>
      </c>
      <c r="G352" s="7">
        <v>0.20833333333333334</v>
      </c>
      <c r="H352" s="46">
        <f t="shared" si="7"/>
        <v>2.7083333333333335</v>
      </c>
    </row>
    <row r="353" spans="2:8" x14ac:dyDescent="0.25">
      <c r="B353" s="42">
        <v>356</v>
      </c>
      <c r="C353" t="s">
        <v>324</v>
      </c>
      <c r="D353">
        <v>1994</v>
      </c>
      <c r="E353" t="s">
        <v>27</v>
      </c>
      <c r="F353" t="s">
        <v>246</v>
      </c>
      <c r="G353" s="7">
        <v>0.20833333333333334</v>
      </c>
      <c r="H353" s="46">
        <f t="shared" si="7"/>
        <v>2.7083333333333335</v>
      </c>
    </row>
    <row r="354" spans="2:8" x14ac:dyDescent="0.25">
      <c r="B354" s="42">
        <v>357</v>
      </c>
      <c r="C354" t="s">
        <v>363</v>
      </c>
      <c r="D354">
        <v>1989</v>
      </c>
      <c r="E354" t="s">
        <v>27</v>
      </c>
      <c r="F354" t="s">
        <v>309</v>
      </c>
      <c r="G354" s="7">
        <v>0.20833333333333334</v>
      </c>
      <c r="H354" s="46">
        <f t="shared" si="7"/>
        <v>2.7083333333333335</v>
      </c>
    </row>
    <row r="355" spans="2:8" x14ac:dyDescent="0.25">
      <c r="B355" s="42">
        <v>358</v>
      </c>
      <c r="C355" t="s">
        <v>268</v>
      </c>
      <c r="D355">
        <v>1995</v>
      </c>
      <c r="E355" t="s">
        <v>30</v>
      </c>
      <c r="F355" t="s">
        <v>261</v>
      </c>
      <c r="G355" s="7">
        <v>0.20833333333333334</v>
      </c>
      <c r="H355" s="46">
        <f t="shared" si="7"/>
        <v>2.7083333333333335</v>
      </c>
    </row>
    <row r="356" spans="2:8" x14ac:dyDescent="0.25">
      <c r="B356" s="42">
        <v>359</v>
      </c>
      <c r="C356" t="s">
        <v>454</v>
      </c>
      <c r="D356">
        <v>1997</v>
      </c>
      <c r="E356" t="s">
        <v>27</v>
      </c>
      <c r="F356" t="s">
        <v>218</v>
      </c>
      <c r="G356" s="7">
        <v>0.20833333333333334</v>
      </c>
      <c r="H356" s="46">
        <f t="shared" si="7"/>
        <v>2.7083333333333335</v>
      </c>
    </row>
    <row r="357" spans="2:8" x14ac:dyDescent="0.25">
      <c r="B357" s="42">
        <v>360</v>
      </c>
      <c r="C357" t="s">
        <v>455</v>
      </c>
      <c r="D357">
        <v>1996</v>
      </c>
      <c r="E357" t="s">
        <v>129</v>
      </c>
      <c r="F357" t="s">
        <v>130</v>
      </c>
      <c r="G357" s="7">
        <v>0.20833333333333334</v>
      </c>
      <c r="H357" s="46">
        <f t="shared" si="7"/>
        <v>2.7083333333333335</v>
      </c>
    </row>
    <row r="358" spans="2:8" x14ac:dyDescent="0.25">
      <c r="B358" s="42">
        <v>361</v>
      </c>
      <c r="C358" t="s">
        <v>456</v>
      </c>
      <c r="D358">
        <v>1993</v>
      </c>
      <c r="E358" t="s">
        <v>27</v>
      </c>
      <c r="F358" t="s">
        <v>218</v>
      </c>
      <c r="G358" s="7">
        <v>0.20833333333333334</v>
      </c>
      <c r="H358" s="46">
        <f t="shared" si="7"/>
        <v>2.7083333333333335</v>
      </c>
    </row>
    <row r="359" spans="2:8" x14ac:dyDescent="0.25">
      <c r="B359" s="42">
        <v>362</v>
      </c>
      <c r="C359" t="s">
        <v>457</v>
      </c>
      <c r="D359">
        <v>1993</v>
      </c>
      <c r="E359" t="s">
        <v>27</v>
      </c>
      <c r="F359" t="s">
        <v>227</v>
      </c>
      <c r="G359" s="7">
        <v>0.20833333333333334</v>
      </c>
      <c r="H359" s="46">
        <f t="shared" si="7"/>
        <v>2.7083333333333335</v>
      </c>
    </row>
    <row r="360" spans="2:8" x14ac:dyDescent="0.25">
      <c r="B360" s="42">
        <v>363</v>
      </c>
      <c r="C360" t="s">
        <v>458</v>
      </c>
      <c r="D360">
        <v>1991</v>
      </c>
      <c r="E360" t="s">
        <v>27</v>
      </c>
      <c r="F360" t="s">
        <v>40</v>
      </c>
      <c r="G360" s="7">
        <v>0.20833333333333301</v>
      </c>
      <c r="H360" s="46">
        <f t="shared" si="7"/>
        <v>2.708333333333333</v>
      </c>
    </row>
    <row r="361" spans="2:8" x14ac:dyDescent="0.25">
      <c r="B361" s="42">
        <v>364</v>
      </c>
      <c r="C361" s="23" t="s">
        <v>573</v>
      </c>
      <c r="D361" s="24">
        <v>1997</v>
      </c>
      <c r="E361" s="34" t="s">
        <v>87</v>
      </c>
      <c r="F361" s="26" t="s">
        <v>57</v>
      </c>
      <c r="G361" s="7">
        <v>0.20833333333333301</v>
      </c>
      <c r="H361" s="46">
        <f t="shared" si="7"/>
        <v>2.708333333333333</v>
      </c>
    </row>
    <row r="362" spans="2:8" x14ac:dyDescent="0.25">
      <c r="B362" s="42">
        <v>365</v>
      </c>
      <c r="C362" s="23" t="s">
        <v>574</v>
      </c>
      <c r="D362" s="24">
        <v>1997</v>
      </c>
      <c r="E362" s="26" t="s">
        <v>87</v>
      </c>
      <c r="F362" s="26" t="s">
        <v>57</v>
      </c>
      <c r="G362" s="7">
        <v>0.20833333333333301</v>
      </c>
      <c r="H362" s="46">
        <f t="shared" si="7"/>
        <v>2.708333333333333</v>
      </c>
    </row>
    <row r="363" spans="2:8" x14ac:dyDescent="0.25">
      <c r="B363" s="42">
        <v>366</v>
      </c>
      <c r="C363" s="25" t="s">
        <v>575</v>
      </c>
      <c r="D363" s="30">
        <v>1997</v>
      </c>
      <c r="E363" s="26" t="s">
        <v>87</v>
      </c>
      <c r="F363" s="25" t="s">
        <v>282</v>
      </c>
      <c r="G363" s="7">
        <v>0.20833333333333301</v>
      </c>
      <c r="H363" s="46">
        <f t="shared" si="7"/>
        <v>2.708333333333333</v>
      </c>
    </row>
    <row r="364" spans="2:8" x14ac:dyDescent="0.25">
      <c r="B364" s="42">
        <v>367</v>
      </c>
      <c r="C364" s="25" t="s">
        <v>572</v>
      </c>
      <c r="D364" s="29">
        <v>1996</v>
      </c>
      <c r="E364" s="26" t="s">
        <v>87</v>
      </c>
      <c r="F364" s="26" t="s">
        <v>233</v>
      </c>
      <c r="G364" s="7">
        <v>0.20833333333333301</v>
      </c>
      <c r="H364" s="46">
        <f t="shared" si="7"/>
        <v>2.708333333333333</v>
      </c>
    </row>
    <row r="365" spans="2:8" x14ac:dyDescent="0.25">
      <c r="B365" s="42">
        <v>368</v>
      </c>
      <c r="C365" s="23" t="s">
        <v>576</v>
      </c>
      <c r="D365" s="24">
        <v>1996</v>
      </c>
      <c r="E365" s="26" t="s">
        <v>87</v>
      </c>
      <c r="F365" s="26" t="s">
        <v>57</v>
      </c>
      <c r="G365" s="7">
        <v>0.20833333333333301</v>
      </c>
      <c r="H365" s="46">
        <f t="shared" si="7"/>
        <v>2.708333333333333</v>
      </c>
    </row>
    <row r="366" spans="2:8" x14ac:dyDescent="0.25">
      <c r="B366" s="42">
        <v>369</v>
      </c>
      <c r="C366" s="23" t="s">
        <v>577</v>
      </c>
      <c r="D366" s="24">
        <v>1996</v>
      </c>
      <c r="E366" s="34" t="s">
        <v>87</v>
      </c>
      <c r="F366" s="26" t="s">
        <v>57</v>
      </c>
      <c r="G366" s="7">
        <v>0.20833333333333301</v>
      </c>
      <c r="H366" s="46">
        <f t="shared" si="7"/>
        <v>2.708333333333333</v>
      </c>
    </row>
    <row r="367" spans="2:8" x14ac:dyDescent="0.25">
      <c r="B367" s="42">
        <v>370</v>
      </c>
      <c r="C367" s="23" t="s">
        <v>578</v>
      </c>
      <c r="D367" s="24">
        <v>1996</v>
      </c>
      <c r="E367" s="26" t="s">
        <v>87</v>
      </c>
      <c r="F367" s="26" t="s">
        <v>57</v>
      </c>
      <c r="G367" s="7">
        <v>0.20833333333333301</v>
      </c>
      <c r="H367" s="46">
        <f t="shared" si="7"/>
        <v>2.708333333333333</v>
      </c>
    </row>
    <row r="368" spans="2:8" x14ac:dyDescent="0.25">
      <c r="B368" s="42">
        <v>371</v>
      </c>
      <c r="C368" s="23" t="s">
        <v>579</v>
      </c>
      <c r="D368" s="24">
        <v>1995</v>
      </c>
      <c r="E368" s="26" t="s">
        <v>87</v>
      </c>
      <c r="F368" s="26" t="s">
        <v>57</v>
      </c>
      <c r="G368" s="7">
        <v>0.20833333333333301</v>
      </c>
      <c r="H368" s="46">
        <f t="shared" si="7"/>
        <v>2.708333333333333</v>
      </c>
    </row>
    <row r="369" spans="2:8" x14ac:dyDescent="0.25">
      <c r="B369" s="42">
        <v>373</v>
      </c>
      <c r="C369" s="25" t="s">
        <v>580</v>
      </c>
      <c r="D369" s="29">
        <v>1990</v>
      </c>
      <c r="E369" s="26" t="s">
        <v>87</v>
      </c>
      <c r="F369" s="26" t="s">
        <v>581</v>
      </c>
      <c r="G369" s="7">
        <v>0.20833333333333301</v>
      </c>
      <c r="H369" s="46">
        <f t="shared" si="7"/>
        <v>2.708333333333333</v>
      </c>
    </row>
    <row r="370" spans="2:8" x14ac:dyDescent="0.25">
      <c r="B370" s="42">
        <v>375</v>
      </c>
      <c r="C370" s="25" t="s">
        <v>582</v>
      </c>
      <c r="D370" s="30">
        <v>1990</v>
      </c>
      <c r="E370" s="26" t="s">
        <v>87</v>
      </c>
      <c r="F370" s="25" t="s">
        <v>38</v>
      </c>
      <c r="G370" s="7">
        <v>0.20833333333333301</v>
      </c>
      <c r="H370" s="46">
        <f t="shared" si="7"/>
        <v>2.708333333333333</v>
      </c>
    </row>
    <row r="371" spans="2:8" x14ac:dyDescent="0.25">
      <c r="C371" s="25"/>
      <c r="D371" s="30"/>
      <c r="E371" s="26"/>
      <c r="F371" s="25"/>
      <c r="G371" s="7"/>
    </row>
    <row r="372" spans="2:8" x14ac:dyDescent="0.25">
      <c r="C372" s="25"/>
      <c r="D372" s="30"/>
      <c r="E372" s="26"/>
      <c r="F372" s="25"/>
      <c r="G372" s="7"/>
    </row>
    <row r="373" spans="2:8" ht="18.75" x14ac:dyDescent="0.3">
      <c r="B373" s="45">
        <v>0.50694444444444442</v>
      </c>
      <c r="C373" s="22" t="s">
        <v>535</v>
      </c>
      <c r="G373" s="6">
        <v>2.9166666666666665</v>
      </c>
    </row>
    <row r="374" spans="2:8" x14ac:dyDescent="0.25">
      <c r="B374" s="42">
        <v>376</v>
      </c>
      <c r="C374" t="s">
        <v>286</v>
      </c>
      <c r="D374">
        <v>1998</v>
      </c>
      <c r="E374" t="s">
        <v>27</v>
      </c>
      <c r="F374" t="s">
        <v>28</v>
      </c>
      <c r="G374" s="7">
        <v>0</v>
      </c>
      <c r="H374" s="46">
        <f>G374+$G$373</f>
        <v>2.9166666666666665</v>
      </c>
    </row>
    <row r="375" spans="2:8" x14ac:dyDescent="0.25">
      <c r="B375" s="42">
        <v>379</v>
      </c>
      <c r="C375" t="s">
        <v>287</v>
      </c>
      <c r="D375">
        <v>1999</v>
      </c>
      <c r="E375" t="s">
        <v>27</v>
      </c>
      <c r="F375" t="s">
        <v>288</v>
      </c>
      <c r="G375" s="7">
        <v>6.9444444444444447E-4</v>
      </c>
      <c r="H375" s="46">
        <f t="shared" ref="H375:H404" si="8">G375+$G$373</f>
        <v>2.9173611111111111</v>
      </c>
    </row>
    <row r="376" spans="2:8" x14ac:dyDescent="0.25">
      <c r="B376" s="42">
        <v>380</v>
      </c>
      <c r="C376" t="s">
        <v>290</v>
      </c>
      <c r="D376">
        <v>1999</v>
      </c>
      <c r="E376" t="s">
        <v>27</v>
      </c>
      <c r="F376" t="s">
        <v>28</v>
      </c>
      <c r="G376" s="7">
        <v>1.1805555555555555E-2</v>
      </c>
      <c r="H376" s="46">
        <f t="shared" si="8"/>
        <v>2.9284722222222221</v>
      </c>
    </row>
    <row r="377" spans="2:8" x14ac:dyDescent="0.25">
      <c r="B377" s="42">
        <v>381</v>
      </c>
      <c r="C377" t="s">
        <v>295</v>
      </c>
      <c r="D377">
        <v>1999</v>
      </c>
      <c r="E377" t="s">
        <v>27</v>
      </c>
      <c r="F377" t="s">
        <v>35</v>
      </c>
      <c r="G377" s="7">
        <v>2.1527777777777781E-2</v>
      </c>
      <c r="H377" s="46">
        <f t="shared" si="8"/>
        <v>2.9381944444444441</v>
      </c>
    </row>
    <row r="378" spans="2:8" x14ac:dyDescent="0.25">
      <c r="B378" s="42">
        <v>382</v>
      </c>
      <c r="C378" t="s">
        <v>298</v>
      </c>
      <c r="D378">
        <v>1998</v>
      </c>
      <c r="E378" t="s">
        <v>30</v>
      </c>
      <c r="F378" t="s">
        <v>31</v>
      </c>
      <c r="G378" s="7">
        <v>4.1666666666666664E-2</v>
      </c>
      <c r="H378" s="46">
        <f t="shared" si="8"/>
        <v>2.958333333333333</v>
      </c>
    </row>
    <row r="379" spans="2:8" x14ac:dyDescent="0.25">
      <c r="B379" s="42">
        <v>385</v>
      </c>
      <c r="C379" t="s">
        <v>299</v>
      </c>
      <c r="D379">
        <v>1999</v>
      </c>
      <c r="E379" t="s">
        <v>87</v>
      </c>
      <c r="F379" t="s">
        <v>300</v>
      </c>
      <c r="G379" s="7">
        <v>4.3055555555555562E-2</v>
      </c>
      <c r="H379" s="46">
        <f t="shared" si="8"/>
        <v>2.9597222222222221</v>
      </c>
    </row>
    <row r="380" spans="2:8" x14ac:dyDescent="0.25">
      <c r="B380" s="42">
        <v>386</v>
      </c>
      <c r="C380" t="s">
        <v>301</v>
      </c>
      <c r="D380">
        <v>1999</v>
      </c>
      <c r="E380" t="s">
        <v>87</v>
      </c>
      <c r="F380" t="s">
        <v>302</v>
      </c>
      <c r="G380" s="7">
        <v>4.3750000000000004E-2</v>
      </c>
      <c r="H380" s="46">
        <f t="shared" si="8"/>
        <v>2.9604166666666667</v>
      </c>
    </row>
    <row r="381" spans="2:8" x14ac:dyDescent="0.25">
      <c r="B381" s="42">
        <v>387</v>
      </c>
      <c r="C381" t="s">
        <v>303</v>
      </c>
      <c r="D381">
        <v>1998</v>
      </c>
      <c r="E381" t="s">
        <v>27</v>
      </c>
      <c r="F381" t="s">
        <v>288</v>
      </c>
      <c r="G381" s="7">
        <v>4.8611111111111112E-2</v>
      </c>
      <c r="H381" s="46">
        <f t="shared" si="8"/>
        <v>2.9652777777777777</v>
      </c>
    </row>
    <row r="382" spans="2:8" x14ac:dyDescent="0.25">
      <c r="B382" s="42">
        <v>388</v>
      </c>
      <c r="C382" t="s">
        <v>304</v>
      </c>
      <c r="D382">
        <v>1998</v>
      </c>
      <c r="E382" t="s">
        <v>27</v>
      </c>
      <c r="F382" t="s">
        <v>37</v>
      </c>
      <c r="G382" s="7">
        <v>5.1388888888888894E-2</v>
      </c>
      <c r="H382" s="46">
        <f t="shared" si="8"/>
        <v>2.9680555555555554</v>
      </c>
    </row>
    <row r="383" spans="2:8" x14ac:dyDescent="0.25">
      <c r="B383" s="42">
        <v>390</v>
      </c>
      <c r="C383" t="s">
        <v>307</v>
      </c>
      <c r="D383">
        <v>1998</v>
      </c>
      <c r="E383" t="s">
        <v>27</v>
      </c>
      <c r="F383" t="s">
        <v>35</v>
      </c>
      <c r="G383" s="7">
        <v>7.7777777777777779E-2</v>
      </c>
      <c r="H383" s="46">
        <f t="shared" si="8"/>
        <v>2.9944444444444445</v>
      </c>
    </row>
    <row r="384" spans="2:8" x14ac:dyDescent="0.25">
      <c r="B384" s="42">
        <v>392</v>
      </c>
      <c r="C384" t="s">
        <v>312</v>
      </c>
      <c r="D384">
        <v>1998</v>
      </c>
      <c r="E384" t="s">
        <v>27</v>
      </c>
      <c r="F384" t="s">
        <v>35</v>
      </c>
      <c r="G384" s="7">
        <v>0.13819444444444443</v>
      </c>
      <c r="H384" s="46">
        <f t="shared" si="8"/>
        <v>3.0548611111111108</v>
      </c>
    </row>
    <row r="385" spans="2:8" x14ac:dyDescent="0.25">
      <c r="B385" s="42">
        <v>393</v>
      </c>
      <c r="C385" t="s">
        <v>317</v>
      </c>
      <c r="D385">
        <v>1999</v>
      </c>
      <c r="E385" t="s">
        <v>27</v>
      </c>
      <c r="F385" t="s">
        <v>35</v>
      </c>
      <c r="G385" s="7">
        <v>0.18888888888888888</v>
      </c>
      <c r="H385" s="46">
        <f t="shared" si="8"/>
        <v>3.1055555555555552</v>
      </c>
    </row>
    <row r="386" spans="2:8" x14ac:dyDescent="0.25">
      <c r="B386" s="42">
        <v>394</v>
      </c>
      <c r="C386" t="s">
        <v>322</v>
      </c>
      <c r="D386">
        <v>1998</v>
      </c>
      <c r="E386" t="s">
        <v>27</v>
      </c>
      <c r="F386" t="s">
        <v>35</v>
      </c>
      <c r="G386" s="7">
        <v>0.20347222222222219</v>
      </c>
      <c r="H386" s="46">
        <f t="shared" si="8"/>
        <v>3.1201388888888886</v>
      </c>
    </row>
    <row r="387" spans="2:8" x14ac:dyDescent="0.25">
      <c r="B387" s="42">
        <v>395</v>
      </c>
      <c r="C387" t="s">
        <v>323</v>
      </c>
      <c r="D387">
        <v>1999</v>
      </c>
      <c r="E387" t="s">
        <v>27</v>
      </c>
      <c r="F387" t="s">
        <v>62</v>
      </c>
      <c r="G387" s="28">
        <v>0.20833333333333334</v>
      </c>
      <c r="H387" s="46">
        <f t="shared" si="8"/>
        <v>3.125</v>
      </c>
    </row>
    <row r="388" spans="2:8" x14ac:dyDescent="0.25">
      <c r="B388" s="42">
        <v>396</v>
      </c>
      <c r="C388" t="s">
        <v>329</v>
      </c>
      <c r="D388">
        <v>1999</v>
      </c>
      <c r="E388" t="s">
        <v>87</v>
      </c>
      <c r="F388" t="s">
        <v>330</v>
      </c>
      <c r="G388" s="28">
        <v>0.20833333333333334</v>
      </c>
      <c r="H388" s="46">
        <f t="shared" si="8"/>
        <v>3.125</v>
      </c>
    </row>
    <row r="389" spans="2:8" x14ac:dyDescent="0.25">
      <c r="B389" s="42">
        <v>399</v>
      </c>
      <c r="C389" t="s">
        <v>335</v>
      </c>
      <c r="D389">
        <v>1999</v>
      </c>
      <c r="E389" t="s">
        <v>87</v>
      </c>
      <c r="F389" t="s">
        <v>38</v>
      </c>
      <c r="G389" s="28">
        <v>0.20833333333333301</v>
      </c>
      <c r="H389" s="46">
        <f t="shared" si="8"/>
        <v>3.1249999999999996</v>
      </c>
    </row>
    <row r="390" spans="2:8" ht="15" x14ac:dyDescent="0.25">
      <c r="B390" s="41">
        <v>400</v>
      </c>
      <c r="C390" t="s">
        <v>518</v>
      </c>
      <c r="D390">
        <v>1998</v>
      </c>
      <c r="E390" t="s">
        <v>87</v>
      </c>
      <c r="F390" t="s">
        <v>219</v>
      </c>
      <c r="G390" s="28">
        <v>0.20833333333333301</v>
      </c>
      <c r="H390" s="46">
        <f t="shared" si="8"/>
        <v>3.1249999999999996</v>
      </c>
    </row>
    <row r="391" spans="2:8" ht="15" x14ac:dyDescent="0.25">
      <c r="B391" s="41">
        <v>402</v>
      </c>
      <c r="C391" t="s">
        <v>511</v>
      </c>
      <c r="D391">
        <v>1998</v>
      </c>
      <c r="E391" t="s">
        <v>87</v>
      </c>
      <c r="F391" t="s">
        <v>88</v>
      </c>
      <c r="G391" s="28">
        <v>0.20833333333333301</v>
      </c>
      <c r="H391" s="46">
        <f t="shared" si="8"/>
        <v>3.1249999999999996</v>
      </c>
    </row>
    <row r="392" spans="2:8" ht="15" x14ac:dyDescent="0.25">
      <c r="B392" s="41">
        <v>403</v>
      </c>
      <c r="C392" t="s">
        <v>335</v>
      </c>
      <c r="D392">
        <v>1999</v>
      </c>
      <c r="E392" t="s">
        <v>87</v>
      </c>
      <c r="F392" t="s">
        <v>38</v>
      </c>
      <c r="G392" s="28">
        <v>0.20833333333333301</v>
      </c>
      <c r="H392" s="46">
        <f t="shared" si="8"/>
        <v>3.1249999999999996</v>
      </c>
    </row>
    <row r="393" spans="2:8" ht="15" x14ac:dyDescent="0.25">
      <c r="B393" s="41">
        <v>404</v>
      </c>
      <c r="C393" t="s">
        <v>459</v>
      </c>
      <c r="D393">
        <v>1998</v>
      </c>
      <c r="E393" t="s">
        <v>27</v>
      </c>
      <c r="F393" t="s">
        <v>218</v>
      </c>
      <c r="G393" s="28">
        <v>0.20833333333333301</v>
      </c>
      <c r="H393" s="46">
        <f t="shared" si="8"/>
        <v>3.1249999999999996</v>
      </c>
    </row>
    <row r="394" spans="2:8" ht="15" x14ac:dyDescent="0.25">
      <c r="B394" s="41">
        <v>405</v>
      </c>
      <c r="C394" t="s">
        <v>460</v>
      </c>
      <c r="D394">
        <v>1999</v>
      </c>
      <c r="E394" t="s">
        <v>30</v>
      </c>
      <c r="F394" t="s">
        <v>375</v>
      </c>
      <c r="G394" s="28">
        <v>0.20833333333333301</v>
      </c>
      <c r="H394" s="46">
        <f t="shared" si="8"/>
        <v>3.1249999999999996</v>
      </c>
    </row>
    <row r="395" spans="2:8" ht="15" x14ac:dyDescent="0.25">
      <c r="B395" s="41">
        <v>406</v>
      </c>
      <c r="C395" t="s">
        <v>461</v>
      </c>
      <c r="D395">
        <v>1999</v>
      </c>
      <c r="E395" t="s">
        <v>30</v>
      </c>
      <c r="F395" t="s">
        <v>375</v>
      </c>
      <c r="G395" s="28">
        <v>0.20833333333333301</v>
      </c>
      <c r="H395" s="46">
        <f t="shared" si="8"/>
        <v>3.1249999999999996</v>
      </c>
    </row>
    <row r="396" spans="2:8" ht="15" x14ac:dyDescent="0.25">
      <c r="B396" s="41">
        <v>407</v>
      </c>
      <c r="C396" t="s">
        <v>462</v>
      </c>
      <c r="D396">
        <v>1999</v>
      </c>
      <c r="E396" t="s">
        <v>30</v>
      </c>
      <c r="F396" t="s">
        <v>375</v>
      </c>
      <c r="G396" s="28">
        <v>0.20833333333333301</v>
      </c>
      <c r="H396" s="46">
        <f t="shared" si="8"/>
        <v>3.1249999999999996</v>
      </c>
    </row>
    <row r="397" spans="2:8" ht="15" x14ac:dyDescent="0.25">
      <c r="B397" s="41">
        <v>408</v>
      </c>
      <c r="C397" t="s">
        <v>463</v>
      </c>
      <c r="D397">
        <v>1999</v>
      </c>
      <c r="E397" t="s">
        <v>30</v>
      </c>
      <c r="F397" t="s">
        <v>375</v>
      </c>
      <c r="G397" s="28">
        <v>0.20833333333333301</v>
      </c>
      <c r="H397" s="46">
        <f t="shared" si="8"/>
        <v>3.1249999999999996</v>
      </c>
    </row>
    <row r="398" spans="2:8" ht="15" x14ac:dyDescent="0.25">
      <c r="B398" s="41">
        <v>409</v>
      </c>
      <c r="C398" t="s">
        <v>464</v>
      </c>
      <c r="D398">
        <v>1999</v>
      </c>
      <c r="E398" t="s">
        <v>30</v>
      </c>
      <c r="F398" t="s">
        <v>375</v>
      </c>
      <c r="G398" s="28">
        <v>0.20833333333333301</v>
      </c>
      <c r="H398" s="46">
        <f t="shared" si="8"/>
        <v>3.1249999999999996</v>
      </c>
    </row>
    <row r="399" spans="2:8" ht="15" x14ac:dyDescent="0.25">
      <c r="B399" s="41">
        <v>410</v>
      </c>
      <c r="C399" t="s">
        <v>465</v>
      </c>
      <c r="D399">
        <v>1999</v>
      </c>
      <c r="E399" t="s">
        <v>27</v>
      </c>
      <c r="F399" t="s">
        <v>122</v>
      </c>
      <c r="G399" s="28">
        <v>0.20833333333333301</v>
      </c>
      <c r="H399" s="46">
        <f t="shared" si="8"/>
        <v>3.1249999999999996</v>
      </c>
    </row>
    <row r="400" spans="2:8" ht="15" x14ac:dyDescent="0.25">
      <c r="B400" s="41">
        <v>411</v>
      </c>
      <c r="C400" t="s">
        <v>466</v>
      </c>
      <c r="D400">
        <v>1999</v>
      </c>
      <c r="E400" t="s">
        <v>27</v>
      </c>
      <c r="F400" t="s">
        <v>62</v>
      </c>
      <c r="G400" s="28">
        <v>0.20833333333333301</v>
      </c>
      <c r="H400" s="46">
        <f t="shared" si="8"/>
        <v>3.1249999999999996</v>
      </c>
    </row>
    <row r="401" spans="1:8" ht="15" x14ac:dyDescent="0.25">
      <c r="B401" s="41">
        <v>412</v>
      </c>
      <c r="C401" t="s">
        <v>467</v>
      </c>
      <c r="D401">
        <v>1999</v>
      </c>
      <c r="E401" t="s">
        <v>27</v>
      </c>
      <c r="F401" t="s">
        <v>40</v>
      </c>
      <c r="G401" s="28">
        <v>0.20833333333333301</v>
      </c>
      <c r="H401" s="46">
        <f t="shared" si="8"/>
        <v>3.1249999999999996</v>
      </c>
    </row>
    <row r="402" spans="1:8" ht="15" x14ac:dyDescent="0.25">
      <c r="B402" s="40">
        <v>413</v>
      </c>
      <c r="C402" t="s">
        <v>468</v>
      </c>
      <c r="D402">
        <v>1999</v>
      </c>
      <c r="E402" t="s">
        <v>27</v>
      </c>
      <c r="F402" t="s">
        <v>28</v>
      </c>
      <c r="G402" s="28">
        <v>0.20833333333333301</v>
      </c>
      <c r="H402" s="46">
        <f t="shared" si="8"/>
        <v>3.1249999999999996</v>
      </c>
    </row>
    <row r="403" spans="1:8" ht="15" x14ac:dyDescent="0.25">
      <c r="B403" s="40">
        <v>415</v>
      </c>
      <c r="C403" s="23" t="s">
        <v>570</v>
      </c>
      <c r="D403" s="24">
        <v>1999</v>
      </c>
      <c r="E403" t="s">
        <v>27</v>
      </c>
      <c r="F403" t="s">
        <v>28</v>
      </c>
      <c r="G403" s="28">
        <v>0.20833333333333301</v>
      </c>
      <c r="H403" s="46">
        <f t="shared" si="8"/>
        <v>3.1249999999999996</v>
      </c>
    </row>
    <row r="404" spans="1:8" ht="15" x14ac:dyDescent="0.25">
      <c r="B404" s="40">
        <v>416</v>
      </c>
      <c r="C404" s="25" t="s">
        <v>571</v>
      </c>
      <c r="D404" s="29">
        <v>1999</v>
      </c>
      <c r="E404" s="26" t="s">
        <v>87</v>
      </c>
      <c r="F404" s="26" t="s">
        <v>233</v>
      </c>
      <c r="G404" s="28">
        <v>0.20833333333333301</v>
      </c>
      <c r="H404" s="46">
        <f t="shared" si="8"/>
        <v>3.1249999999999996</v>
      </c>
    </row>
    <row r="405" spans="1:8" x14ac:dyDescent="0.25">
      <c r="C405" s="25"/>
      <c r="D405" s="29"/>
      <c r="E405" s="26"/>
      <c r="F405" s="26"/>
      <c r="G405" s="28"/>
    </row>
    <row r="406" spans="1:8" ht="20.25" x14ac:dyDescent="0.3">
      <c r="B406" s="44" t="s">
        <v>548</v>
      </c>
      <c r="C406" s="4" t="s">
        <v>552</v>
      </c>
      <c r="G406" s="7"/>
    </row>
    <row r="407" spans="1:8" x14ac:dyDescent="0.25">
      <c r="B407" s="42">
        <v>501</v>
      </c>
      <c r="C407" t="s">
        <v>353</v>
      </c>
      <c r="D407">
        <v>1986</v>
      </c>
      <c r="E407" t="s">
        <v>27</v>
      </c>
      <c r="F407" t="s">
        <v>343</v>
      </c>
      <c r="G407" s="7"/>
    </row>
    <row r="408" spans="1:8" x14ac:dyDescent="0.25">
      <c r="B408" s="42">
        <v>502</v>
      </c>
      <c r="C408" t="s">
        <v>358</v>
      </c>
      <c r="D408">
        <v>1984</v>
      </c>
      <c r="E408" t="s">
        <v>27</v>
      </c>
      <c r="F408" t="s">
        <v>246</v>
      </c>
      <c r="G408" s="7"/>
    </row>
    <row r="409" spans="1:8" x14ac:dyDescent="0.25">
      <c r="A409" s="25"/>
      <c r="B409" s="39">
        <v>503</v>
      </c>
      <c r="C409" s="25" t="s">
        <v>276</v>
      </c>
      <c r="D409" s="25">
        <v>1983</v>
      </c>
      <c r="E409" s="25" t="s">
        <v>27</v>
      </c>
      <c r="F409" s="25" t="s">
        <v>44</v>
      </c>
      <c r="G409" s="28"/>
      <c r="H409" s="25"/>
    </row>
    <row r="410" spans="1:8" x14ac:dyDescent="0.25">
      <c r="A410" s="25"/>
      <c r="B410" s="42">
        <v>504</v>
      </c>
      <c r="C410" s="25" t="s">
        <v>370</v>
      </c>
      <c r="D410" s="25">
        <v>1984</v>
      </c>
      <c r="E410" s="25" t="s">
        <v>87</v>
      </c>
      <c r="F410" s="25" t="s">
        <v>57</v>
      </c>
      <c r="G410" s="28"/>
      <c r="H410" s="25"/>
    </row>
    <row r="411" spans="1:8" x14ac:dyDescent="0.25">
      <c r="A411" s="25"/>
      <c r="B411" s="42">
        <v>505</v>
      </c>
      <c r="C411" s="25" t="s">
        <v>369</v>
      </c>
      <c r="D411" s="25">
        <v>1985</v>
      </c>
      <c r="E411" s="25" t="s">
        <v>87</v>
      </c>
      <c r="F411" s="25" t="s">
        <v>344</v>
      </c>
      <c r="G411" s="28"/>
      <c r="H411" s="25"/>
    </row>
    <row r="412" spans="1:8" x14ac:dyDescent="0.25">
      <c r="B412" s="39">
        <v>506</v>
      </c>
      <c r="C412" t="s">
        <v>342</v>
      </c>
      <c r="D412">
        <v>1983</v>
      </c>
      <c r="E412" t="s">
        <v>27</v>
      </c>
      <c r="F412" t="s">
        <v>343</v>
      </c>
      <c r="G412" s="7"/>
    </row>
    <row r="413" spans="1:8" x14ac:dyDescent="0.25">
      <c r="B413" s="42">
        <v>507</v>
      </c>
      <c r="C413" t="s">
        <v>365</v>
      </c>
      <c r="D413">
        <v>1983</v>
      </c>
      <c r="E413" t="s">
        <v>27</v>
      </c>
      <c r="F413" t="s">
        <v>337</v>
      </c>
      <c r="G413" s="7"/>
    </row>
    <row r="414" spans="1:8" x14ac:dyDescent="0.25">
      <c r="B414" s="42">
        <v>508</v>
      </c>
      <c r="C414" t="s">
        <v>367</v>
      </c>
      <c r="D414">
        <v>1983</v>
      </c>
      <c r="E414" t="s">
        <v>27</v>
      </c>
      <c r="F414" t="s">
        <v>275</v>
      </c>
      <c r="G414" s="7"/>
    </row>
    <row r="415" spans="1:8" x14ac:dyDescent="0.25">
      <c r="B415" s="39">
        <v>509</v>
      </c>
      <c r="C415" t="s">
        <v>505</v>
      </c>
      <c r="D415">
        <v>1983</v>
      </c>
      <c r="E415" t="s">
        <v>27</v>
      </c>
      <c r="F415" t="s">
        <v>267</v>
      </c>
      <c r="G415" s="7"/>
    </row>
    <row r="416" spans="1:8" x14ac:dyDescent="0.25">
      <c r="B416" s="42">
        <v>510</v>
      </c>
      <c r="C416" t="s">
        <v>506</v>
      </c>
      <c r="D416">
        <v>1983</v>
      </c>
      <c r="E416" t="s">
        <v>27</v>
      </c>
      <c r="F416" t="s">
        <v>343</v>
      </c>
      <c r="G416" s="7"/>
    </row>
    <row r="417" spans="1:8" x14ac:dyDescent="0.25">
      <c r="B417" s="42">
        <v>511</v>
      </c>
      <c r="C417" t="s">
        <v>507</v>
      </c>
      <c r="D417">
        <v>1983</v>
      </c>
      <c r="E417" t="s">
        <v>27</v>
      </c>
      <c r="F417" t="s">
        <v>246</v>
      </c>
      <c r="G417" s="7"/>
    </row>
    <row r="418" spans="1:8" x14ac:dyDescent="0.25">
      <c r="B418" s="39">
        <v>512</v>
      </c>
      <c r="C418" t="s">
        <v>364</v>
      </c>
      <c r="D418">
        <v>1982</v>
      </c>
      <c r="E418" t="s">
        <v>27</v>
      </c>
      <c r="F418" t="s">
        <v>56</v>
      </c>
      <c r="G418" s="7"/>
    </row>
    <row r="419" spans="1:8" x14ac:dyDescent="0.25">
      <c r="B419" s="42">
        <v>513</v>
      </c>
      <c r="C419" t="s">
        <v>503</v>
      </c>
      <c r="D419">
        <v>1982</v>
      </c>
      <c r="E419" t="s">
        <v>27</v>
      </c>
      <c r="F419" t="s">
        <v>309</v>
      </c>
      <c r="G419" s="7"/>
    </row>
    <row r="420" spans="1:8" x14ac:dyDescent="0.25">
      <c r="B420" s="42">
        <v>514</v>
      </c>
      <c r="C420" t="s">
        <v>504</v>
      </c>
      <c r="D420">
        <v>1982</v>
      </c>
      <c r="E420" t="s">
        <v>27</v>
      </c>
      <c r="F420" t="s">
        <v>321</v>
      </c>
      <c r="G420" s="7"/>
    </row>
    <row r="421" spans="1:8" x14ac:dyDescent="0.25">
      <c r="B421" s="39">
        <v>515</v>
      </c>
      <c r="C421" s="31" t="s">
        <v>584</v>
      </c>
      <c r="D421" s="32">
        <v>1986</v>
      </c>
      <c r="E421" s="33" t="s">
        <v>567</v>
      </c>
      <c r="F421" s="33" t="s">
        <v>568</v>
      </c>
      <c r="G421" s="7"/>
    </row>
    <row r="422" spans="1:8" x14ac:dyDescent="0.25">
      <c r="B422" s="42">
        <v>516</v>
      </c>
      <c r="C422" s="25" t="s">
        <v>585</v>
      </c>
      <c r="D422" s="30">
        <v>1984</v>
      </c>
      <c r="E422" s="26" t="s">
        <v>87</v>
      </c>
      <c r="F422" s="25" t="s">
        <v>282</v>
      </c>
      <c r="G422" s="7"/>
    </row>
    <row r="423" spans="1:8" x14ac:dyDescent="0.25">
      <c r="A423" s="25"/>
      <c r="B423" s="39"/>
      <c r="C423" s="25"/>
      <c r="D423" s="25"/>
      <c r="E423" s="25"/>
      <c r="F423" s="25"/>
      <c r="G423" s="28"/>
      <c r="H423" s="25"/>
    </row>
    <row r="424" spans="1:8" ht="20.25" x14ac:dyDescent="0.3">
      <c r="B424" s="45">
        <v>0.51736111111111105</v>
      </c>
      <c r="C424" s="21" t="s">
        <v>553</v>
      </c>
      <c r="G424" s="7"/>
    </row>
    <row r="425" spans="1:8" x14ac:dyDescent="0.25">
      <c r="B425" s="42">
        <v>517</v>
      </c>
      <c r="C425" t="s">
        <v>502</v>
      </c>
      <c r="D425">
        <v>1981</v>
      </c>
      <c r="E425" t="s">
        <v>27</v>
      </c>
      <c r="F425" t="s">
        <v>42</v>
      </c>
      <c r="G425" s="7"/>
    </row>
    <row r="426" spans="1:8" x14ac:dyDescent="0.25">
      <c r="B426" s="42">
        <v>518</v>
      </c>
      <c r="C426" t="s">
        <v>500</v>
      </c>
      <c r="D426">
        <v>1980</v>
      </c>
      <c r="E426" t="s">
        <v>27</v>
      </c>
      <c r="F426" t="s">
        <v>275</v>
      </c>
      <c r="G426" s="7"/>
    </row>
    <row r="427" spans="1:8" x14ac:dyDescent="0.25">
      <c r="B427" s="42">
        <v>519</v>
      </c>
      <c r="C427" t="s">
        <v>501</v>
      </c>
      <c r="D427">
        <v>1980</v>
      </c>
      <c r="E427" t="s">
        <v>27</v>
      </c>
      <c r="F427" t="s">
        <v>321</v>
      </c>
      <c r="G427" s="7"/>
    </row>
    <row r="428" spans="1:8" x14ac:dyDescent="0.25">
      <c r="B428" s="42">
        <v>520</v>
      </c>
      <c r="C428" t="s">
        <v>362</v>
      </c>
      <c r="D428">
        <v>1977</v>
      </c>
      <c r="E428" t="s">
        <v>27</v>
      </c>
      <c r="F428" t="s">
        <v>82</v>
      </c>
      <c r="G428" s="7"/>
    </row>
    <row r="429" spans="1:8" x14ac:dyDescent="0.25">
      <c r="B429" s="42">
        <v>521</v>
      </c>
      <c r="C429" t="s">
        <v>498</v>
      </c>
      <c r="D429">
        <v>1977</v>
      </c>
      <c r="E429" t="s">
        <v>30</v>
      </c>
      <c r="F429" t="s">
        <v>499</v>
      </c>
      <c r="G429" s="7"/>
    </row>
    <row r="430" spans="1:8" x14ac:dyDescent="0.25">
      <c r="B430" s="42">
        <v>522</v>
      </c>
      <c r="C430" s="26" t="s">
        <v>586</v>
      </c>
      <c r="D430" s="29">
        <v>1981</v>
      </c>
      <c r="E430" s="26" t="s">
        <v>87</v>
      </c>
      <c r="F430" s="26" t="s">
        <v>581</v>
      </c>
      <c r="G430" s="7"/>
    </row>
    <row r="431" spans="1:8" x14ac:dyDescent="0.25">
      <c r="B431" s="42">
        <v>523</v>
      </c>
      <c r="C431" s="26" t="s">
        <v>587</v>
      </c>
      <c r="D431" s="29">
        <v>1980</v>
      </c>
      <c r="E431" s="26" t="s">
        <v>87</v>
      </c>
      <c r="F431" s="26" t="s">
        <v>588</v>
      </c>
      <c r="G431" s="7"/>
    </row>
    <row r="432" spans="1:8" x14ac:dyDescent="0.25">
      <c r="B432" s="42">
        <v>524</v>
      </c>
      <c r="C432" s="35" t="s">
        <v>589</v>
      </c>
      <c r="D432" s="32">
        <v>1977</v>
      </c>
      <c r="E432" s="33" t="s">
        <v>567</v>
      </c>
      <c r="F432" s="33" t="s">
        <v>590</v>
      </c>
      <c r="G432" s="7"/>
    </row>
    <row r="433" spans="2:7" x14ac:dyDescent="0.25">
      <c r="B433" s="42">
        <v>525</v>
      </c>
      <c r="C433" s="35" t="s">
        <v>583</v>
      </c>
      <c r="D433" s="32">
        <v>1980</v>
      </c>
      <c r="E433" s="33" t="s">
        <v>87</v>
      </c>
      <c r="F433" s="33" t="s">
        <v>581</v>
      </c>
      <c r="G433" s="7"/>
    </row>
    <row r="434" spans="2:7" x14ac:dyDescent="0.25">
      <c r="C434" s="35"/>
      <c r="D434" s="32"/>
      <c r="E434" s="33"/>
      <c r="F434" s="33"/>
      <c r="G434" s="7"/>
    </row>
    <row r="435" spans="2:7" ht="20.25" x14ac:dyDescent="0.3">
      <c r="B435" s="45">
        <v>0.52083333333333337</v>
      </c>
      <c r="C435" s="4" t="s">
        <v>554</v>
      </c>
      <c r="G435" s="7"/>
    </row>
    <row r="436" spans="2:7" x14ac:dyDescent="0.25">
      <c r="B436" s="42">
        <v>526</v>
      </c>
      <c r="C436" t="s">
        <v>341</v>
      </c>
      <c r="D436">
        <v>1976</v>
      </c>
      <c r="E436" t="s">
        <v>27</v>
      </c>
      <c r="F436" t="s">
        <v>267</v>
      </c>
      <c r="G436" s="7"/>
    </row>
    <row r="437" spans="2:7" x14ac:dyDescent="0.25">
      <c r="B437" s="42">
        <v>527</v>
      </c>
      <c r="C437" t="s">
        <v>347</v>
      </c>
      <c r="D437">
        <v>1974</v>
      </c>
      <c r="E437" t="s">
        <v>27</v>
      </c>
      <c r="F437" t="s">
        <v>275</v>
      </c>
      <c r="G437" s="7"/>
    </row>
    <row r="438" spans="2:7" x14ac:dyDescent="0.25">
      <c r="B438" s="42">
        <v>528</v>
      </c>
      <c r="C438" t="s">
        <v>354</v>
      </c>
      <c r="D438">
        <v>1974</v>
      </c>
      <c r="E438" t="s">
        <v>30</v>
      </c>
      <c r="F438" t="s">
        <v>261</v>
      </c>
      <c r="G438" s="7"/>
    </row>
    <row r="439" spans="2:7" x14ac:dyDescent="0.25">
      <c r="B439" s="42">
        <v>529</v>
      </c>
      <c r="C439" t="s">
        <v>496</v>
      </c>
      <c r="D439">
        <v>1974</v>
      </c>
      <c r="E439" t="s">
        <v>129</v>
      </c>
      <c r="F439" t="s">
        <v>130</v>
      </c>
      <c r="G439" s="7"/>
    </row>
    <row r="440" spans="2:7" x14ac:dyDescent="0.25">
      <c r="B440" s="42">
        <v>530</v>
      </c>
      <c r="C440" t="s">
        <v>339</v>
      </c>
      <c r="D440">
        <v>1973</v>
      </c>
      <c r="E440" t="s">
        <v>27</v>
      </c>
      <c r="F440" t="s">
        <v>326</v>
      </c>
      <c r="G440" s="7"/>
    </row>
    <row r="441" spans="2:7" x14ac:dyDescent="0.25">
      <c r="B441" s="42">
        <v>531</v>
      </c>
      <c r="C441" t="s">
        <v>356</v>
      </c>
      <c r="D441">
        <v>1973</v>
      </c>
      <c r="E441" t="s">
        <v>27</v>
      </c>
      <c r="F441" t="s">
        <v>357</v>
      </c>
      <c r="G441" s="7"/>
    </row>
    <row r="442" spans="2:7" x14ac:dyDescent="0.25">
      <c r="B442" s="42">
        <v>532</v>
      </c>
      <c r="C442" t="s">
        <v>495</v>
      </c>
      <c r="D442">
        <v>1973</v>
      </c>
      <c r="E442" t="s">
        <v>27</v>
      </c>
      <c r="F442" t="s">
        <v>56</v>
      </c>
      <c r="G442" s="7"/>
    </row>
    <row r="443" spans="2:7" x14ac:dyDescent="0.25">
      <c r="B443" s="42">
        <v>533</v>
      </c>
      <c r="C443" s="35" t="s">
        <v>591</v>
      </c>
      <c r="D443" s="32">
        <v>1976</v>
      </c>
      <c r="E443" s="33" t="s">
        <v>567</v>
      </c>
      <c r="F443" s="33" t="s">
        <v>590</v>
      </c>
      <c r="G443" s="7"/>
    </row>
    <row r="444" spans="2:7" x14ac:dyDescent="0.25">
      <c r="B444" s="42">
        <v>534</v>
      </c>
      <c r="C444" s="23" t="s">
        <v>497</v>
      </c>
      <c r="D444" s="24">
        <v>1975</v>
      </c>
      <c r="E444" s="26" t="s">
        <v>87</v>
      </c>
      <c r="F444" s="26" t="s">
        <v>581</v>
      </c>
      <c r="G444" s="7"/>
    </row>
    <row r="445" spans="2:7" x14ac:dyDescent="0.25">
      <c r="B445" s="42">
        <v>535</v>
      </c>
      <c r="C445" s="31" t="s">
        <v>592</v>
      </c>
      <c r="D445" s="32">
        <v>1973</v>
      </c>
      <c r="E445" s="33" t="s">
        <v>567</v>
      </c>
      <c r="F445" s="33" t="s">
        <v>568</v>
      </c>
      <c r="G445" s="7"/>
    </row>
    <row r="446" spans="2:7" x14ac:dyDescent="0.25">
      <c r="B446" s="42">
        <v>536</v>
      </c>
      <c r="C446" s="25" t="s">
        <v>593</v>
      </c>
      <c r="D446" s="32">
        <v>1972</v>
      </c>
      <c r="E446" s="33" t="s">
        <v>87</v>
      </c>
      <c r="F446" s="33" t="s">
        <v>581</v>
      </c>
      <c r="G446" s="7"/>
    </row>
    <row r="447" spans="2:7" x14ac:dyDescent="0.25">
      <c r="G447" s="7"/>
    </row>
    <row r="448" spans="2:7" ht="20.25" x14ac:dyDescent="0.3">
      <c r="B448" s="45">
        <v>0.52430555555555558</v>
      </c>
      <c r="C448" s="4" t="s">
        <v>555</v>
      </c>
      <c r="G448" s="7"/>
    </row>
    <row r="449" spans="2:7" x14ac:dyDescent="0.25">
      <c r="B449" s="42">
        <v>537</v>
      </c>
      <c r="C449" t="s">
        <v>348</v>
      </c>
      <c r="D449">
        <v>1970</v>
      </c>
      <c r="E449" t="s">
        <v>27</v>
      </c>
      <c r="F449" t="s">
        <v>275</v>
      </c>
      <c r="G449" s="7"/>
    </row>
    <row r="450" spans="2:7" x14ac:dyDescent="0.25">
      <c r="B450" s="42">
        <v>538</v>
      </c>
      <c r="C450" t="s">
        <v>359</v>
      </c>
      <c r="D450">
        <v>1970</v>
      </c>
      <c r="E450" t="s">
        <v>30</v>
      </c>
      <c r="F450" t="s">
        <v>261</v>
      </c>
      <c r="G450" s="7"/>
    </row>
    <row r="451" spans="2:7" x14ac:dyDescent="0.25">
      <c r="B451" s="42">
        <v>539</v>
      </c>
      <c r="C451" t="s">
        <v>494</v>
      </c>
      <c r="D451">
        <v>1970</v>
      </c>
      <c r="E451" t="s">
        <v>27</v>
      </c>
      <c r="F451" t="s">
        <v>44</v>
      </c>
      <c r="G451" s="7"/>
    </row>
    <row r="452" spans="2:7" x14ac:dyDescent="0.25">
      <c r="B452" s="42">
        <v>540</v>
      </c>
      <c r="C452" t="s">
        <v>493</v>
      </c>
      <c r="D452">
        <v>1969</v>
      </c>
      <c r="E452" t="s">
        <v>129</v>
      </c>
      <c r="F452" t="s">
        <v>130</v>
      </c>
      <c r="G452" s="7"/>
    </row>
    <row r="453" spans="2:7" x14ac:dyDescent="0.25">
      <c r="B453" s="42">
        <v>541</v>
      </c>
      <c r="C453" t="s">
        <v>491</v>
      </c>
      <c r="D453">
        <v>1968</v>
      </c>
      <c r="E453" t="s">
        <v>27</v>
      </c>
      <c r="F453" t="s">
        <v>62</v>
      </c>
      <c r="G453" s="7"/>
    </row>
    <row r="454" spans="2:7" x14ac:dyDescent="0.25">
      <c r="B454" s="42">
        <v>542</v>
      </c>
      <c r="C454" t="s">
        <v>492</v>
      </c>
      <c r="D454">
        <v>1968</v>
      </c>
      <c r="E454" t="s">
        <v>27</v>
      </c>
      <c r="F454" t="s">
        <v>326</v>
      </c>
      <c r="G454" s="7"/>
    </row>
    <row r="455" spans="2:7" x14ac:dyDescent="0.25">
      <c r="B455" s="42">
        <v>543</v>
      </c>
      <c r="C455" t="s">
        <v>489</v>
      </c>
      <c r="D455">
        <v>1967</v>
      </c>
      <c r="E455" t="s">
        <v>27</v>
      </c>
      <c r="F455" t="s">
        <v>267</v>
      </c>
      <c r="G455" s="7"/>
    </row>
    <row r="456" spans="2:7" x14ac:dyDescent="0.25">
      <c r="B456" s="42">
        <v>544</v>
      </c>
      <c r="C456" t="s">
        <v>490</v>
      </c>
      <c r="D456">
        <v>1967</v>
      </c>
      <c r="E456" t="s">
        <v>27</v>
      </c>
      <c r="F456" t="s">
        <v>267</v>
      </c>
      <c r="G456" s="7"/>
    </row>
    <row r="457" spans="2:7" x14ac:dyDescent="0.25">
      <c r="B457" s="42">
        <v>545</v>
      </c>
      <c r="C457" s="35" t="s">
        <v>594</v>
      </c>
      <c r="D457" s="32">
        <v>1971</v>
      </c>
      <c r="E457" s="33" t="s">
        <v>567</v>
      </c>
      <c r="F457" s="33" t="s">
        <v>590</v>
      </c>
      <c r="G457" s="7"/>
    </row>
    <row r="458" spans="2:7" x14ac:dyDescent="0.25">
      <c r="B458" s="42">
        <v>546</v>
      </c>
      <c r="C458" s="25" t="s">
        <v>595</v>
      </c>
      <c r="D458" s="30">
        <v>1970</v>
      </c>
      <c r="E458" s="26" t="s">
        <v>567</v>
      </c>
      <c r="F458" s="25" t="s">
        <v>590</v>
      </c>
      <c r="G458" s="7"/>
    </row>
    <row r="459" spans="2:7" x14ac:dyDescent="0.25">
      <c r="B459" s="42">
        <v>547</v>
      </c>
      <c r="C459" s="26" t="s">
        <v>596</v>
      </c>
      <c r="D459" s="29">
        <v>1968</v>
      </c>
      <c r="E459" s="26" t="s">
        <v>87</v>
      </c>
      <c r="F459" s="26" t="s">
        <v>326</v>
      </c>
      <c r="G459" s="7"/>
    </row>
    <row r="460" spans="2:7" x14ac:dyDescent="0.25">
      <c r="B460" s="42">
        <v>548</v>
      </c>
      <c r="C460" s="23" t="s">
        <v>597</v>
      </c>
      <c r="D460" s="24">
        <v>1968</v>
      </c>
      <c r="E460" s="34" t="s">
        <v>87</v>
      </c>
      <c r="F460" s="26" t="s">
        <v>326</v>
      </c>
      <c r="G460" s="7"/>
    </row>
    <row r="461" spans="2:7" x14ac:dyDescent="0.25">
      <c r="G461" s="7"/>
    </row>
    <row r="462" spans="2:7" ht="20.25" x14ac:dyDescent="0.3">
      <c r="B462" s="45">
        <v>0.52777777777777779</v>
      </c>
      <c r="C462" s="4" t="s">
        <v>556</v>
      </c>
      <c r="G462" s="7"/>
    </row>
    <row r="463" spans="2:7" x14ac:dyDescent="0.25">
      <c r="B463" s="42">
        <v>549</v>
      </c>
      <c r="C463" t="s">
        <v>350</v>
      </c>
      <c r="D463">
        <v>1966</v>
      </c>
      <c r="E463" t="s">
        <v>27</v>
      </c>
      <c r="F463" t="s">
        <v>326</v>
      </c>
      <c r="G463" s="7"/>
    </row>
    <row r="464" spans="2:7" x14ac:dyDescent="0.25">
      <c r="B464" s="42">
        <v>550</v>
      </c>
      <c r="C464" t="s">
        <v>488</v>
      </c>
      <c r="D464">
        <v>1966</v>
      </c>
      <c r="E464" t="s">
        <v>27</v>
      </c>
      <c r="F464" t="s">
        <v>62</v>
      </c>
      <c r="G464" s="7"/>
    </row>
    <row r="465" spans="2:6" x14ac:dyDescent="0.25">
      <c r="B465" s="42">
        <v>551</v>
      </c>
      <c r="C465" t="s">
        <v>361</v>
      </c>
      <c r="D465">
        <v>1965</v>
      </c>
      <c r="E465" t="s">
        <v>27</v>
      </c>
      <c r="F465" t="s">
        <v>326</v>
      </c>
    </row>
    <row r="466" spans="2:6" x14ac:dyDescent="0.25">
      <c r="B466" s="42">
        <v>552</v>
      </c>
      <c r="C466" t="s">
        <v>487</v>
      </c>
      <c r="D466">
        <v>1965</v>
      </c>
      <c r="E466" t="s">
        <v>27</v>
      </c>
      <c r="F466" t="s">
        <v>227</v>
      </c>
    </row>
    <row r="467" spans="2:6" x14ac:dyDescent="0.25">
      <c r="B467" s="42">
        <v>553</v>
      </c>
      <c r="C467" t="s">
        <v>331</v>
      </c>
      <c r="D467">
        <v>1964</v>
      </c>
      <c r="E467" t="s">
        <v>27</v>
      </c>
      <c r="F467" t="s">
        <v>326</v>
      </c>
    </row>
    <row r="468" spans="2:6" x14ac:dyDescent="0.25">
      <c r="B468" s="42">
        <v>554</v>
      </c>
      <c r="C468" t="s">
        <v>333</v>
      </c>
      <c r="D468">
        <v>1964</v>
      </c>
      <c r="E468" t="s">
        <v>27</v>
      </c>
      <c r="F468" t="s">
        <v>275</v>
      </c>
    </row>
    <row r="469" spans="2:6" x14ac:dyDescent="0.25">
      <c r="B469" s="42">
        <v>555</v>
      </c>
      <c r="C469" t="s">
        <v>340</v>
      </c>
      <c r="D469">
        <v>1964</v>
      </c>
      <c r="E469" t="s">
        <v>27</v>
      </c>
      <c r="F469" t="s">
        <v>275</v>
      </c>
    </row>
    <row r="470" spans="2:6" x14ac:dyDescent="0.25">
      <c r="B470" s="42">
        <v>556</v>
      </c>
      <c r="C470" t="s">
        <v>346</v>
      </c>
      <c r="D470">
        <v>1964</v>
      </c>
      <c r="E470" t="s">
        <v>129</v>
      </c>
      <c r="F470" t="s">
        <v>130</v>
      </c>
    </row>
    <row r="471" spans="2:6" x14ac:dyDescent="0.25">
      <c r="B471" s="42">
        <v>557</v>
      </c>
      <c r="C471" t="s">
        <v>485</v>
      </c>
      <c r="D471">
        <v>1964</v>
      </c>
      <c r="E471" t="s">
        <v>27</v>
      </c>
      <c r="F471" t="s">
        <v>281</v>
      </c>
    </row>
    <row r="472" spans="2:6" x14ac:dyDescent="0.25">
      <c r="B472" s="42">
        <v>558</v>
      </c>
      <c r="C472" t="s">
        <v>486</v>
      </c>
      <c r="D472">
        <v>1964</v>
      </c>
      <c r="E472" t="s">
        <v>27</v>
      </c>
      <c r="F472" t="s">
        <v>309</v>
      </c>
    </row>
    <row r="473" spans="2:6" x14ac:dyDescent="0.25">
      <c r="B473" s="42">
        <v>559</v>
      </c>
      <c r="C473" t="s">
        <v>325</v>
      </c>
      <c r="D473">
        <v>1963</v>
      </c>
      <c r="E473" t="s">
        <v>27</v>
      </c>
      <c r="F473" t="s">
        <v>326</v>
      </c>
    </row>
    <row r="474" spans="2:6" x14ac:dyDescent="0.25">
      <c r="B474" s="42">
        <v>560</v>
      </c>
      <c r="C474" t="s">
        <v>336</v>
      </c>
      <c r="D474">
        <v>1963</v>
      </c>
      <c r="E474" t="s">
        <v>27</v>
      </c>
      <c r="F474" t="s">
        <v>337</v>
      </c>
    </row>
    <row r="475" spans="2:6" x14ac:dyDescent="0.25">
      <c r="B475" s="42">
        <v>561</v>
      </c>
      <c r="C475" t="s">
        <v>483</v>
      </c>
      <c r="D475">
        <v>1963</v>
      </c>
      <c r="E475" t="s">
        <v>30</v>
      </c>
      <c r="F475" t="s">
        <v>261</v>
      </c>
    </row>
    <row r="476" spans="2:6" x14ac:dyDescent="0.25">
      <c r="B476" s="42">
        <v>562</v>
      </c>
      <c r="C476" t="s">
        <v>484</v>
      </c>
      <c r="D476">
        <v>1963</v>
      </c>
      <c r="E476" t="s">
        <v>27</v>
      </c>
      <c r="F476" t="s">
        <v>309</v>
      </c>
    </row>
    <row r="477" spans="2:6" x14ac:dyDescent="0.25">
      <c r="B477" s="42">
        <v>563</v>
      </c>
      <c r="C477" t="s">
        <v>351</v>
      </c>
      <c r="D477">
        <v>1962</v>
      </c>
      <c r="E477" t="s">
        <v>27</v>
      </c>
      <c r="F477" t="s">
        <v>275</v>
      </c>
    </row>
    <row r="478" spans="2:6" x14ac:dyDescent="0.25">
      <c r="B478" s="42">
        <v>564</v>
      </c>
      <c r="C478" t="s">
        <v>480</v>
      </c>
      <c r="D478">
        <v>1962</v>
      </c>
      <c r="E478" t="s">
        <v>27</v>
      </c>
      <c r="F478" t="s">
        <v>275</v>
      </c>
    </row>
    <row r="479" spans="2:6" x14ac:dyDescent="0.25">
      <c r="B479" s="42">
        <v>565</v>
      </c>
      <c r="C479" t="s">
        <v>481</v>
      </c>
      <c r="D479">
        <v>1962</v>
      </c>
      <c r="E479" t="s">
        <v>27</v>
      </c>
      <c r="F479" t="s">
        <v>326</v>
      </c>
    </row>
    <row r="480" spans="2:6" x14ac:dyDescent="0.25">
      <c r="B480" s="42">
        <v>566</v>
      </c>
      <c r="C480" t="s">
        <v>482</v>
      </c>
      <c r="D480">
        <v>1962</v>
      </c>
      <c r="E480" t="s">
        <v>27</v>
      </c>
      <c r="F480" t="s">
        <v>326</v>
      </c>
    </row>
    <row r="481" spans="2:9" x14ac:dyDescent="0.25">
      <c r="B481" s="42">
        <v>567</v>
      </c>
      <c r="C481" s="23" t="s">
        <v>598</v>
      </c>
      <c r="D481" s="24">
        <v>1965</v>
      </c>
      <c r="E481" s="34" t="s">
        <v>87</v>
      </c>
      <c r="F481" t="s">
        <v>326</v>
      </c>
    </row>
    <row r="482" spans="2:9" x14ac:dyDescent="0.25">
      <c r="B482" s="42">
        <v>568</v>
      </c>
      <c r="C482" s="23" t="s">
        <v>599</v>
      </c>
      <c r="D482" s="24">
        <v>1964</v>
      </c>
      <c r="E482" s="34" t="s">
        <v>87</v>
      </c>
      <c r="F482" t="s">
        <v>326</v>
      </c>
    </row>
    <row r="484" spans="2:9" ht="20.25" x14ac:dyDescent="0.3">
      <c r="B484" s="45">
        <v>0.53125</v>
      </c>
      <c r="C484" s="4" t="s">
        <v>557</v>
      </c>
      <c r="D484" s="4"/>
      <c r="E484" s="4"/>
      <c r="F484" s="4"/>
      <c r="G484" s="4"/>
      <c r="H484" s="4"/>
      <c r="I484" s="4"/>
    </row>
    <row r="485" spans="2:9" x14ac:dyDescent="0.25">
      <c r="B485" s="42">
        <v>569</v>
      </c>
      <c r="C485" t="s">
        <v>345</v>
      </c>
      <c r="D485">
        <v>1961</v>
      </c>
      <c r="E485" t="s">
        <v>27</v>
      </c>
      <c r="F485" t="s">
        <v>326</v>
      </c>
    </row>
    <row r="486" spans="2:9" x14ac:dyDescent="0.25">
      <c r="B486" s="42">
        <v>570</v>
      </c>
      <c r="C486" t="s">
        <v>352</v>
      </c>
      <c r="D486">
        <v>1961</v>
      </c>
      <c r="E486" t="s">
        <v>129</v>
      </c>
      <c r="F486" t="s">
        <v>130</v>
      </c>
    </row>
    <row r="487" spans="2:9" x14ac:dyDescent="0.25">
      <c r="B487" s="42">
        <v>571</v>
      </c>
      <c r="C487" t="s">
        <v>520</v>
      </c>
      <c r="D487">
        <v>1960</v>
      </c>
      <c r="E487" t="s">
        <v>87</v>
      </c>
      <c r="F487" t="s">
        <v>327</v>
      </c>
    </row>
    <row r="488" spans="2:9" x14ac:dyDescent="0.25">
      <c r="B488" s="42">
        <v>572</v>
      </c>
      <c r="C488" t="s">
        <v>473</v>
      </c>
      <c r="D488">
        <v>1960</v>
      </c>
      <c r="E488" t="s">
        <v>87</v>
      </c>
      <c r="F488" t="s">
        <v>282</v>
      </c>
    </row>
    <row r="489" spans="2:9" x14ac:dyDescent="0.25">
      <c r="B489" s="42">
        <v>573</v>
      </c>
      <c r="C489" t="s">
        <v>479</v>
      </c>
      <c r="D489">
        <v>1960</v>
      </c>
      <c r="E489" t="s">
        <v>27</v>
      </c>
      <c r="F489" t="s">
        <v>292</v>
      </c>
    </row>
    <row r="490" spans="2:9" x14ac:dyDescent="0.25">
      <c r="B490" s="42">
        <v>574</v>
      </c>
      <c r="C490" t="s">
        <v>355</v>
      </c>
      <c r="D490">
        <v>1959</v>
      </c>
      <c r="E490" t="s">
        <v>27</v>
      </c>
      <c r="F490" t="s">
        <v>326</v>
      </c>
    </row>
    <row r="491" spans="2:9" x14ac:dyDescent="0.25">
      <c r="B491" s="42">
        <v>575</v>
      </c>
      <c r="C491" t="s">
        <v>366</v>
      </c>
      <c r="D491">
        <v>1959</v>
      </c>
      <c r="E491" t="s">
        <v>27</v>
      </c>
      <c r="F491" t="s">
        <v>82</v>
      </c>
    </row>
    <row r="492" spans="2:9" x14ac:dyDescent="0.25">
      <c r="B492" s="42">
        <v>576</v>
      </c>
      <c r="C492" t="s">
        <v>360</v>
      </c>
      <c r="D492">
        <v>1958</v>
      </c>
      <c r="E492" t="s">
        <v>27</v>
      </c>
      <c r="F492" t="s">
        <v>326</v>
      </c>
    </row>
    <row r="493" spans="2:9" x14ac:dyDescent="0.25">
      <c r="B493" s="42">
        <v>577</v>
      </c>
      <c r="C493" t="s">
        <v>478</v>
      </c>
      <c r="D493">
        <v>1958</v>
      </c>
      <c r="E493" t="s">
        <v>27</v>
      </c>
      <c r="F493" t="s">
        <v>82</v>
      </c>
    </row>
    <row r="494" spans="2:9" x14ac:dyDescent="0.25">
      <c r="B494" s="42">
        <v>578</v>
      </c>
      <c r="C494" t="s">
        <v>477</v>
      </c>
      <c r="D494">
        <v>1957</v>
      </c>
      <c r="E494" t="s">
        <v>27</v>
      </c>
      <c r="F494" t="s">
        <v>281</v>
      </c>
    </row>
    <row r="495" spans="2:9" x14ac:dyDescent="0.25">
      <c r="B495" s="42">
        <v>579</v>
      </c>
      <c r="C495" s="25" t="s">
        <v>600</v>
      </c>
      <c r="D495" s="30">
        <v>1960</v>
      </c>
      <c r="E495" s="34" t="s">
        <v>87</v>
      </c>
      <c r="F495" s="25" t="s">
        <v>327</v>
      </c>
    </row>
    <row r="496" spans="2:9" x14ac:dyDescent="0.25">
      <c r="B496" s="42">
        <v>580</v>
      </c>
      <c r="C496" s="36" t="s">
        <v>601</v>
      </c>
      <c r="D496" s="37">
        <v>1960</v>
      </c>
      <c r="E496" s="34" t="s">
        <v>87</v>
      </c>
      <c r="F496" s="25" t="s">
        <v>327</v>
      </c>
    </row>
    <row r="497" spans="2:6" x14ac:dyDescent="0.25">
      <c r="B497" s="42">
        <v>581</v>
      </c>
      <c r="C497" s="23" t="s">
        <v>602</v>
      </c>
      <c r="D497" s="24">
        <v>1959</v>
      </c>
      <c r="E497" s="34" t="s">
        <v>87</v>
      </c>
      <c r="F497" s="25" t="s">
        <v>327</v>
      </c>
    </row>
    <row r="498" spans="2:6" x14ac:dyDescent="0.25">
      <c r="B498" s="42">
        <v>582</v>
      </c>
      <c r="C498" s="25" t="s">
        <v>603</v>
      </c>
      <c r="D498" s="30">
        <v>1957</v>
      </c>
      <c r="E498" s="26" t="s">
        <v>87</v>
      </c>
      <c r="F498" s="25" t="s">
        <v>581</v>
      </c>
    </row>
    <row r="499" spans="2:6" x14ac:dyDescent="0.25">
      <c r="C499" s="25"/>
      <c r="D499" s="30"/>
      <c r="E499" s="26"/>
      <c r="F499" s="25"/>
    </row>
    <row r="500" spans="2:6" ht="20.25" x14ac:dyDescent="0.3">
      <c r="B500" s="45">
        <v>0.53472222222222221</v>
      </c>
      <c r="C500" s="4" t="s">
        <v>558</v>
      </c>
    </row>
    <row r="501" spans="2:6" x14ac:dyDescent="0.25">
      <c r="B501" s="42">
        <v>583</v>
      </c>
      <c r="C501" t="s">
        <v>476</v>
      </c>
      <c r="D501">
        <v>1956</v>
      </c>
      <c r="E501" t="s">
        <v>27</v>
      </c>
      <c r="F501" t="s">
        <v>309</v>
      </c>
    </row>
    <row r="502" spans="2:6" x14ac:dyDescent="0.25">
      <c r="B502" s="42">
        <v>584</v>
      </c>
      <c r="C502" t="s">
        <v>475</v>
      </c>
      <c r="D502">
        <v>1952</v>
      </c>
      <c r="E502" t="s">
        <v>27</v>
      </c>
      <c r="F502" t="s">
        <v>326</v>
      </c>
    </row>
    <row r="503" spans="2:6" x14ac:dyDescent="0.25">
      <c r="B503" s="42">
        <v>585</v>
      </c>
      <c r="C503" t="s">
        <v>334</v>
      </c>
      <c r="D503">
        <v>1950</v>
      </c>
      <c r="E503" t="s">
        <v>129</v>
      </c>
      <c r="F503" t="s">
        <v>130</v>
      </c>
    </row>
    <row r="504" spans="2:6" x14ac:dyDescent="0.25">
      <c r="B504" s="42">
        <v>586</v>
      </c>
      <c r="C504" t="s">
        <v>474</v>
      </c>
      <c r="D504">
        <v>1950</v>
      </c>
      <c r="E504" t="s">
        <v>27</v>
      </c>
      <c r="F504" t="s">
        <v>309</v>
      </c>
    </row>
    <row r="505" spans="2:6" x14ac:dyDescent="0.25">
      <c r="B505" s="42">
        <v>587</v>
      </c>
      <c r="C505" s="31" t="s">
        <v>604</v>
      </c>
      <c r="D505" s="37">
        <v>1956</v>
      </c>
      <c r="E505" s="38" t="s">
        <v>605</v>
      </c>
      <c r="F505" s="35" t="s">
        <v>606</v>
      </c>
    </row>
    <row r="506" spans="2:6" x14ac:dyDescent="0.25">
      <c r="B506" s="42">
        <v>588</v>
      </c>
      <c r="C506" s="23" t="s">
        <v>607</v>
      </c>
      <c r="D506" s="24">
        <v>1956</v>
      </c>
      <c r="E506" s="34" t="s">
        <v>87</v>
      </c>
      <c r="F506" t="s">
        <v>326</v>
      </c>
    </row>
    <row r="507" spans="2:6" x14ac:dyDescent="0.25">
      <c r="B507" s="42">
        <v>589</v>
      </c>
      <c r="C507" s="23" t="s">
        <v>608</v>
      </c>
      <c r="D507" s="24">
        <v>1956</v>
      </c>
      <c r="E507" s="34" t="s">
        <v>87</v>
      </c>
      <c r="F507" t="s">
        <v>326</v>
      </c>
    </row>
    <row r="508" spans="2:6" x14ac:dyDescent="0.25">
      <c r="B508" s="42">
        <v>590</v>
      </c>
      <c r="C508" s="31" t="s">
        <v>609</v>
      </c>
      <c r="D508" s="37">
        <v>1955</v>
      </c>
      <c r="E508" s="38" t="s">
        <v>605</v>
      </c>
      <c r="F508" s="35" t="s">
        <v>606</v>
      </c>
    </row>
    <row r="509" spans="2:6" x14ac:dyDescent="0.25">
      <c r="B509" s="42">
        <v>591</v>
      </c>
      <c r="C509" s="31" t="s">
        <v>610</v>
      </c>
      <c r="D509" s="37">
        <v>1953</v>
      </c>
      <c r="E509" s="35" t="s">
        <v>567</v>
      </c>
      <c r="F509" s="35" t="s">
        <v>568</v>
      </c>
    </row>
    <row r="510" spans="2:6" x14ac:dyDescent="0.25">
      <c r="B510" s="42">
        <v>592</v>
      </c>
      <c r="C510" s="23" t="s">
        <v>611</v>
      </c>
      <c r="D510" s="24">
        <v>1952</v>
      </c>
      <c r="E510" s="34" t="s">
        <v>87</v>
      </c>
      <c r="F510" t="s">
        <v>326</v>
      </c>
    </row>
    <row r="511" spans="2:6" x14ac:dyDescent="0.25">
      <c r="C511" s="23"/>
      <c r="D511" s="24"/>
      <c r="E511" s="34"/>
      <c r="F511" s="26"/>
    </row>
    <row r="512" spans="2:6" ht="20.25" x14ac:dyDescent="0.3">
      <c r="B512" s="45">
        <v>0.53819444444444442</v>
      </c>
      <c r="C512" s="4" t="s">
        <v>559</v>
      </c>
    </row>
    <row r="513" spans="2:6" x14ac:dyDescent="0.25">
      <c r="B513" s="42">
        <v>593</v>
      </c>
      <c r="C513" t="s">
        <v>318</v>
      </c>
      <c r="D513">
        <v>1949</v>
      </c>
      <c r="E513" t="s">
        <v>27</v>
      </c>
      <c r="F513" t="s">
        <v>35</v>
      </c>
    </row>
    <row r="514" spans="2:6" x14ac:dyDescent="0.25">
      <c r="B514" s="42">
        <v>594</v>
      </c>
      <c r="C514" t="s">
        <v>332</v>
      </c>
      <c r="D514">
        <v>1949</v>
      </c>
      <c r="E514" t="s">
        <v>27</v>
      </c>
      <c r="F514" t="s">
        <v>326</v>
      </c>
    </row>
    <row r="515" spans="2:6" x14ac:dyDescent="0.25">
      <c r="B515" s="42">
        <v>595</v>
      </c>
      <c r="C515" t="s">
        <v>349</v>
      </c>
      <c r="D515">
        <v>1949</v>
      </c>
      <c r="E515" t="s">
        <v>27</v>
      </c>
      <c r="F515" t="s">
        <v>275</v>
      </c>
    </row>
    <row r="516" spans="2:6" x14ac:dyDescent="0.25">
      <c r="B516" s="42">
        <v>596</v>
      </c>
      <c r="C516" t="s">
        <v>328</v>
      </c>
      <c r="D516">
        <v>1948</v>
      </c>
      <c r="E516" t="s">
        <v>87</v>
      </c>
      <c r="F516" t="s">
        <v>327</v>
      </c>
    </row>
    <row r="517" spans="2:6" x14ac:dyDescent="0.25">
      <c r="B517" s="42">
        <v>597</v>
      </c>
      <c r="C517" t="s">
        <v>338</v>
      </c>
      <c r="D517">
        <v>1948</v>
      </c>
      <c r="E517" t="s">
        <v>27</v>
      </c>
      <c r="F517" t="s">
        <v>326</v>
      </c>
    </row>
    <row r="518" spans="2:6" x14ac:dyDescent="0.25">
      <c r="B518" s="42">
        <v>598</v>
      </c>
      <c r="C518" t="s">
        <v>472</v>
      </c>
      <c r="D518">
        <v>1947</v>
      </c>
      <c r="E518" t="s">
        <v>27</v>
      </c>
      <c r="F518" t="s">
        <v>267</v>
      </c>
    </row>
    <row r="519" spans="2:6" x14ac:dyDescent="0.25">
      <c r="B519" s="42">
        <v>599</v>
      </c>
      <c r="C519" s="31" t="s">
        <v>612</v>
      </c>
      <c r="D519" s="32">
        <v>1950</v>
      </c>
      <c r="E519" s="33" t="s">
        <v>567</v>
      </c>
      <c r="F519" s="33" t="s">
        <v>568</v>
      </c>
    </row>
    <row r="520" spans="2:6" x14ac:dyDescent="0.25">
      <c r="B520" s="42">
        <v>601</v>
      </c>
      <c r="C520" s="25" t="s">
        <v>613</v>
      </c>
      <c r="D520" s="30">
        <v>1950</v>
      </c>
      <c r="E520" s="26" t="s">
        <v>87</v>
      </c>
      <c r="F520" s="25" t="s">
        <v>581</v>
      </c>
    </row>
    <row r="522" spans="2:6" ht="20.25" x14ac:dyDescent="0.3">
      <c r="B522" s="45">
        <v>0.54166666666666663</v>
      </c>
      <c r="C522" s="4" t="s">
        <v>560</v>
      </c>
    </row>
    <row r="523" spans="2:6" x14ac:dyDescent="0.25">
      <c r="B523" s="42">
        <v>602</v>
      </c>
      <c r="C523" t="s">
        <v>471</v>
      </c>
      <c r="D523">
        <v>1942</v>
      </c>
      <c r="E523" t="s">
        <v>27</v>
      </c>
      <c r="F523" t="s">
        <v>326</v>
      </c>
    </row>
    <row r="524" spans="2:6" x14ac:dyDescent="0.25">
      <c r="B524" s="42">
        <v>603</v>
      </c>
      <c r="C524" t="s">
        <v>470</v>
      </c>
      <c r="D524">
        <v>1940</v>
      </c>
      <c r="E524" t="s">
        <v>27</v>
      </c>
      <c r="F524" t="s">
        <v>62</v>
      </c>
    </row>
    <row r="525" spans="2:6" x14ac:dyDescent="0.25">
      <c r="B525" s="42">
        <v>604</v>
      </c>
      <c r="C525" t="s">
        <v>469</v>
      </c>
      <c r="D525">
        <v>1935</v>
      </c>
      <c r="E525" t="s">
        <v>27</v>
      </c>
      <c r="F525" t="s">
        <v>326</v>
      </c>
    </row>
    <row r="526" spans="2:6" x14ac:dyDescent="0.25">
      <c r="B526" s="42">
        <v>605</v>
      </c>
      <c r="C526" s="25" t="s">
        <v>614</v>
      </c>
      <c r="D526" s="30">
        <v>1937</v>
      </c>
      <c r="E526" s="34" t="s">
        <v>87</v>
      </c>
      <c r="F526" t="s">
        <v>326</v>
      </c>
    </row>
    <row r="529" spans="7:7" x14ac:dyDescent="0.25">
      <c r="G529" s="7"/>
    </row>
    <row r="530" spans="7:7" x14ac:dyDescent="0.25">
      <c r="G530" s="7"/>
    </row>
    <row r="531" spans="7:7" x14ac:dyDescent="0.25">
      <c r="G531" s="7"/>
    </row>
    <row r="532" spans="7:7" x14ac:dyDescent="0.25">
      <c r="G532" s="7"/>
    </row>
    <row r="533" spans="7:7" x14ac:dyDescent="0.25">
      <c r="G533" s="7"/>
    </row>
    <row r="534" spans="7:7" x14ac:dyDescent="0.25">
      <c r="G534" s="7"/>
    </row>
    <row r="535" spans="7:7" x14ac:dyDescent="0.25">
      <c r="G535" s="7"/>
    </row>
    <row r="539" spans="7:7" x14ac:dyDescent="0.25">
      <c r="G539" s="7"/>
    </row>
    <row r="540" spans="7:7" x14ac:dyDescent="0.25">
      <c r="G540" s="7"/>
    </row>
    <row r="541" spans="7:7" x14ac:dyDescent="0.25">
      <c r="G541" s="7"/>
    </row>
    <row r="542" spans="7:7" x14ac:dyDescent="0.25">
      <c r="G542" s="7"/>
    </row>
    <row r="543" spans="7:7" x14ac:dyDescent="0.25">
      <c r="G543" s="7"/>
    </row>
    <row r="544" spans="7:7" x14ac:dyDescent="0.25">
      <c r="G544" s="7"/>
    </row>
    <row r="545" spans="7:7" x14ac:dyDescent="0.25">
      <c r="G545" s="7"/>
    </row>
    <row r="546" spans="7:7" x14ac:dyDescent="0.25">
      <c r="G546" s="7"/>
    </row>
    <row r="547" spans="7:7" x14ac:dyDescent="0.25">
      <c r="G547" s="7"/>
    </row>
    <row r="548" spans="7:7" x14ac:dyDescent="0.25">
      <c r="G548" s="7"/>
    </row>
    <row r="549" spans="7:7" x14ac:dyDescent="0.25">
      <c r="G549" s="7"/>
    </row>
    <row r="550" spans="7:7" x14ac:dyDescent="0.25">
      <c r="G550" s="7"/>
    </row>
    <row r="551" spans="7:7" x14ac:dyDescent="0.25">
      <c r="G551" s="7"/>
    </row>
    <row r="552" spans="7:7" x14ac:dyDescent="0.25">
      <c r="G552" s="7"/>
    </row>
    <row r="553" spans="7:7" x14ac:dyDescent="0.25">
      <c r="G553" s="7"/>
    </row>
    <row r="554" spans="7:7" x14ac:dyDescent="0.25">
      <c r="G554" s="7"/>
    </row>
    <row r="555" spans="7:7" x14ac:dyDescent="0.25">
      <c r="G555" s="7"/>
    </row>
    <row r="556" spans="7:7" x14ac:dyDescent="0.25">
      <c r="G556" s="7"/>
    </row>
    <row r="557" spans="7:7" x14ac:dyDescent="0.25">
      <c r="G557" s="7"/>
    </row>
    <row r="558" spans="7:7" x14ac:dyDescent="0.25">
      <c r="G558" s="7"/>
    </row>
    <row r="559" spans="7:7" x14ac:dyDescent="0.25">
      <c r="G559" s="7"/>
    </row>
    <row r="560" spans="7:7" x14ac:dyDescent="0.25">
      <c r="G560" s="7"/>
    </row>
    <row r="561" spans="7:7" x14ac:dyDescent="0.25">
      <c r="G561" s="7"/>
    </row>
    <row r="562" spans="7:7" x14ac:dyDescent="0.25">
      <c r="G562" s="7"/>
    </row>
    <row r="563" spans="7:7" x14ac:dyDescent="0.25">
      <c r="G563" s="7"/>
    </row>
    <row r="564" spans="7:7" x14ac:dyDescent="0.25">
      <c r="G564" s="7"/>
    </row>
    <row r="565" spans="7:7" x14ac:dyDescent="0.25">
      <c r="G565" s="7"/>
    </row>
    <row r="566" spans="7:7" x14ac:dyDescent="0.25">
      <c r="G566" s="7"/>
    </row>
    <row r="567" spans="7:7" x14ac:dyDescent="0.25">
      <c r="G567" s="7"/>
    </row>
    <row r="568" spans="7:7" x14ac:dyDescent="0.25">
      <c r="G568" s="7"/>
    </row>
    <row r="569" spans="7:7" x14ac:dyDescent="0.25">
      <c r="G569" s="7"/>
    </row>
    <row r="570" spans="7:7" x14ac:dyDescent="0.25">
      <c r="G570" s="7"/>
    </row>
    <row r="571" spans="7:7" x14ac:dyDescent="0.25">
      <c r="G571" s="7"/>
    </row>
    <row r="572" spans="7:7" x14ac:dyDescent="0.25">
      <c r="G572" s="7"/>
    </row>
  </sheetData>
  <sortState ref="C397:F470">
    <sortCondition descending="1" ref="D397:D470"/>
  </sortState>
  <mergeCells count="3">
    <mergeCell ref="B4:E4"/>
    <mergeCell ref="B3:D3"/>
    <mergeCell ref="B2:H2"/>
  </mergeCells>
  <pageMargins left="0.11811023622047245" right="0.11811023622047245" top="0.19685039370078741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13</vt:i4>
      </vt:variant>
    </vt:vector>
  </HeadingPairs>
  <TitlesOfParts>
    <vt:vector size="17" baseType="lpstr">
      <vt:lpstr>1 день</vt:lpstr>
      <vt:lpstr>2 день</vt:lpstr>
      <vt:lpstr>программа</vt:lpstr>
      <vt:lpstr>старт2 день</vt:lpstr>
      <vt:lpstr>а1</vt:lpstr>
      <vt:lpstr>а10</vt:lpstr>
      <vt:lpstr>а11</vt:lpstr>
      <vt:lpstr>а12</vt:lpstr>
      <vt:lpstr>а2</vt:lpstr>
      <vt:lpstr>а3</vt:lpstr>
      <vt:lpstr>а4</vt:lpstr>
      <vt:lpstr>а5</vt:lpstr>
      <vt:lpstr>а6</vt:lpstr>
      <vt:lpstr>а7</vt:lpstr>
      <vt:lpstr>а8</vt:lpstr>
      <vt:lpstr>а9</vt:lpstr>
      <vt:lpstr>'1 день'!Область_печати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 Лисов</dc:creator>
  <cp:lastModifiedBy>Школа</cp:lastModifiedBy>
  <cp:lastPrinted>2016-02-07T16:53:01Z</cp:lastPrinted>
  <dcterms:created xsi:type="dcterms:W3CDTF">2016-02-06T15:06:11Z</dcterms:created>
  <dcterms:modified xsi:type="dcterms:W3CDTF">2016-02-07T16:53:38Z</dcterms:modified>
</cp:coreProperties>
</file>